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latt 1" sheetId="1" r:id="rId4"/>
  </sheets>
</workbook>
</file>

<file path=xl/sharedStrings.xml><?xml version="1.0" encoding="utf-8"?>
<sst xmlns="http://schemas.openxmlformats.org/spreadsheetml/2006/main" uniqueCount="670">
  <si>
    <t>Ranking Pullback-Dynamic</t>
  </si>
  <si>
    <t>Auf IPO-Datum achten - wenn rot markiert, dann Daten erst nach 2018 verfügbar</t>
  </si>
  <si>
    <t>Ticker</t>
  </si>
  <si>
    <t>Name</t>
  </si>
  <si>
    <t>BETA-Faktor 12 Monate am 18.10.2024</t>
  </si>
  <si>
    <t>IPO / ältester Kurs</t>
  </si>
  <si>
    <t>Ticker fix</t>
  </si>
  <si>
    <t>Ranking Pullback-Dynamik von Berechnungs-Blatt</t>
  </si>
  <si>
    <t>laufende Nummer</t>
  </si>
  <si>
    <r>
      <rPr>
        <b val="1"/>
        <sz val="12"/>
        <color indexed="8"/>
        <rFont val="Verdana"/>
      </rPr>
      <t>SN</t>
    </r>
  </si>
  <si>
    <t>SharkNinja, Inc.</t>
  </si>
  <si>
    <t>AAPL</t>
  </si>
  <si>
    <r>
      <rPr>
        <b val="1"/>
        <sz val="12"/>
        <color indexed="8"/>
        <rFont val="Verdana"/>
      </rPr>
      <t>SFM</t>
    </r>
  </si>
  <si>
    <t>Sprouts Farmers Market, Inc.</t>
  </si>
  <si>
    <t>ABBV</t>
  </si>
  <si>
    <r>
      <rPr>
        <b val="1"/>
        <sz val="12"/>
        <color indexed="8"/>
        <rFont val="Verdana"/>
      </rPr>
      <t>GIS</t>
    </r>
  </si>
  <si>
    <t>General Mills, Inc.</t>
  </si>
  <si>
    <t>ABM</t>
  </si>
  <si>
    <r>
      <rPr>
        <b val="1"/>
        <sz val="12"/>
        <color indexed="8"/>
        <rFont val="Verdana"/>
      </rPr>
      <t>TR</t>
    </r>
  </si>
  <si>
    <t>Tootsie Roll Industries, Inc.</t>
  </si>
  <si>
    <t>ABT</t>
  </si>
  <si>
    <r>
      <rPr>
        <b val="1"/>
        <sz val="12"/>
        <color indexed="8"/>
        <rFont val="Verdana"/>
      </rPr>
      <t>HRL</t>
    </r>
  </si>
  <si>
    <t>Hormel Foods Corporation</t>
  </si>
  <si>
    <t>ADBE</t>
  </si>
  <si>
    <r>
      <rPr>
        <b val="1"/>
        <sz val="12"/>
        <color indexed="8"/>
        <rFont val="Verdana"/>
      </rPr>
      <t>ERIE</t>
    </r>
  </si>
  <si>
    <t>Erie Indemnity Company</t>
  </si>
  <si>
    <t>ADM</t>
  </si>
  <si>
    <r>
      <rPr>
        <b val="1"/>
        <sz val="12"/>
        <color indexed="8"/>
        <rFont val="Verdana"/>
      </rPr>
      <t>PGR</t>
    </r>
  </si>
  <si>
    <t>Progressive Corporation (The)</t>
  </si>
  <si>
    <t>ADP</t>
  </si>
  <si>
    <r>
      <rPr>
        <b val="1"/>
        <sz val="12"/>
        <color indexed="8"/>
        <rFont val="Verdana"/>
      </rPr>
      <t>CLX</t>
    </r>
  </si>
  <si>
    <t>Clorox Company (The)</t>
  </si>
  <si>
    <t>AFL</t>
  </si>
  <si>
    <r>
      <rPr>
        <b val="1"/>
        <sz val="12"/>
        <color indexed="8"/>
        <rFont val="Verdana"/>
      </rPr>
      <t>CHD</t>
    </r>
  </si>
  <si>
    <t>Church &amp; Dwight Company, Inc.</t>
  </si>
  <si>
    <t>ALL</t>
  </si>
  <si>
    <r>
      <rPr>
        <b val="1"/>
        <sz val="12"/>
        <color indexed="8"/>
        <rFont val="Verdana"/>
      </rPr>
      <t>LANC</t>
    </r>
  </si>
  <si>
    <t>Lancaster Colony Corporation</t>
  </si>
  <si>
    <t>AMGN</t>
  </si>
  <si>
    <r>
      <rPr>
        <b val="1"/>
        <sz val="12"/>
        <color indexed="8"/>
        <rFont val="Verdana"/>
      </rPr>
      <t>ED</t>
    </r>
  </si>
  <si>
    <t>Consolidated Edison, Inc.</t>
  </si>
  <si>
    <t>AMP</t>
  </si>
  <si>
    <r>
      <rPr>
        <b val="1"/>
        <sz val="12"/>
        <color indexed="8"/>
        <rFont val="Verdana"/>
      </rPr>
      <t>LLY</t>
    </r>
  </si>
  <si>
    <t>Eli Lilly and Company</t>
  </si>
  <si>
    <t>AMZN</t>
  </si>
  <si>
    <r>
      <rPr>
        <b val="1"/>
        <sz val="12"/>
        <color indexed="8"/>
        <rFont val="Verdana"/>
      </rPr>
      <t>ARTNA</t>
    </r>
  </si>
  <si>
    <t>Artesian Resources Corporation</t>
  </si>
  <si>
    <t>ANSS</t>
  </si>
  <si>
    <r>
      <rPr>
        <b val="1"/>
        <sz val="12"/>
        <color indexed="8"/>
        <rFont val="Verdana"/>
      </rPr>
      <t>SJM</t>
    </r>
  </si>
  <si>
    <t>The J.M. Smucker Company</t>
  </si>
  <si>
    <t>AOS</t>
  </si>
  <si>
    <r>
      <rPr>
        <b val="1"/>
        <sz val="12"/>
        <color indexed="8"/>
        <rFont val="Verdana"/>
      </rPr>
      <t>PEP</t>
    </r>
  </si>
  <si>
    <t>Pepsico, Inc.</t>
  </si>
  <si>
    <t>APD</t>
  </si>
  <si>
    <r>
      <rPr>
        <b val="1"/>
        <sz val="12"/>
        <color indexed="8"/>
        <rFont val="Verdana"/>
      </rPr>
      <t>UVV</t>
    </r>
  </si>
  <si>
    <t>Universal Corporation</t>
  </si>
  <si>
    <t>APH</t>
  </si>
  <si>
    <r>
      <rPr>
        <b val="1"/>
        <sz val="12"/>
        <color indexed="8"/>
        <rFont val="Verdana"/>
      </rPr>
      <t>ABBV</t>
    </r>
  </si>
  <si>
    <t>AbbVie Inc.</t>
  </si>
  <si>
    <t>ARES</t>
  </si>
  <si>
    <r>
      <rPr>
        <b val="1"/>
        <sz val="12"/>
        <color indexed="8"/>
        <rFont val="Verdana"/>
      </rPr>
      <t>PG</t>
    </r>
  </si>
  <si>
    <t>Procter &amp; Gamble Company (The)</t>
  </si>
  <si>
    <t>AROW</t>
  </si>
  <si>
    <r>
      <rPr>
        <b val="1"/>
        <sz val="12"/>
        <color indexed="8"/>
        <rFont val="Verdana"/>
      </rPr>
      <t>RNR</t>
    </r>
  </si>
  <si>
    <t>RenaissanceRe Holdings Ltd.</t>
  </si>
  <si>
    <t>ARTNA</t>
  </si>
  <si>
    <r>
      <rPr>
        <b val="1"/>
        <sz val="12"/>
        <color indexed="8"/>
        <rFont val="Verdana"/>
      </rPr>
      <t>HWKN</t>
    </r>
  </si>
  <si>
    <t>Hawkins, Inc.</t>
  </si>
  <si>
    <t>ASML</t>
  </si>
  <si>
    <r>
      <rPr>
        <b val="1"/>
        <sz val="12"/>
        <color indexed="8"/>
        <rFont val="Verdana"/>
      </rPr>
      <t>AZO</t>
    </r>
  </si>
  <si>
    <t>AutoZone, Inc.</t>
  </si>
  <si>
    <t>ATO</t>
  </si>
  <si>
    <r>
      <rPr>
        <b val="1"/>
        <sz val="12"/>
        <color indexed="8"/>
        <rFont val="Verdana"/>
      </rPr>
      <t>KMB</t>
    </r>
  </si>
  <si>
    <t>Kimberly-Clark Corporation</t>
  </si>
  <si>
    <t>ATR</t>
  </si>
  <si>
    <r>
      <rPr>
        <b val="1"/>
        <sz val="12"/>
        <color indexed="8"/>
        <rFont val="Verdana"/>
      </rPr>
      <t>CL</t>
    </r>
  </si>
  <si>
    <t>Colgate-Palmolive Company</t>
  </si>
  <si>
    <t>AVGO</t>
  </si>
  <si>
    <r>
      <rPr>
        <b val="1"/>
        <sz val="12"/>
        <color indexed="8"/>
        <rFont val="Verdana"/>
      </rPr>
      <t>TMUS</t>
    </r>
  </si>
  <si>
    <t>T-Mobile US, Inc.</t>
  </si>
  <si>
    <t>AWR</t>
  </si>
  <si>
    <r>
      <rPr>
        <b val="1"/>
        <sz val="12"/>
        <color indexed="8"/>
        <rFont val="Verdana"/>
      </rPr>
      <t>NVO</t>
    </r>
  </si>
  <si>
    <t>Novo Nordisk A/S</t>
  </si>
  <si>
    <t>AXON</t>
  </si>
  <si>
    <r>
      <rPr>
        <b val="1"/>
        <sz val="12"/>
        <color indexed="8"/>
        <rFont val="Verdana"/>
      </rPr>
      <t>AWR</t>
    </r>
  </si>
  <si>
    <t>American States Water Company</t>
  </si>
  <si>
    <t>AXP</t>
  </si>
  <si>
    <r>
      <rPr>
        <b val="1"/>
        <sz val="12"/>
        <color indexed="8"/>
        <rFont val="Verdana"/>
      </rPr>
      <t>AJG</t>
    </r>
  </si>
  <si>
    <t>Arthur J. Gallagher &amp; Co.</t>
  </si>
  <si>
    <t>AZO</t>
  </si>
  <si>
    <r>
      <rPr>
        <b val="1"/>
        <sz val="12"/>
        <color indexed="8"/>
        <rFont val="Verdana"/>
      </rPr>
      <t>WMT</t>
    </r>
  </si>
  <si>
    <t>Walmart Inc.</t>
  </si>
  <si>
    <t>BAH</t>
  </si>
  <si>
    <r>
      <rPr>
        <b val="1"/>
        <sz val="12"/>
        <color indexed="8"/>
        <rFont val="Verdana"/>
      </rPr>
      <t>ATO</t>
    </r>
  </si>
  <si>
    <t>Atmos Energy Corporation</t>
  </si>
  <si>
    <t>BANF</t>
  </si>
  <si>
    <r>
      <rPr>
        <b val="1"/>
        <sz val="12"/>
        <color indexed="8"/>
        <rFont val="Verdana"/>
      </rPr>
      <t>MGEE</t>
    </r>
  </si>
  <si>
    <t>MGE Energy Inc.</t>
  </si>
  <si>
    <t>BDX</t>
  </si>
  <si>
    <r>
      <rPr>
        <b val="1"/>
        <sz val="12"/>
        <color indexed="8"/>
        <rFont val="Verdana"/>
      </rPr>
      <t>RLI</t>
    </r>
  </si>
  <si>
    <t>RLI Corp.</t>
  </si>
  <si>
    <t>BF-A</t>
  </si>
  <si>
    <r>
      <rPr>
        <b val="1"/>
        <sz val="12"/>
        <color indexed="8"/>
        <rFont val="Verdana"/>
      </rPr>
      <t>AMGN</t>
    </r>
  </si>
  <si>
    <t>Amgen Inc.</t>
  </si>
  <si>
    <t>BF-B</t>
  </si>
  <si>
    <r>
      <rPr>
        <b val="1"/>
        <sz val="12"/>
        <color indexed="8"/>
        <rFont val="Verdana"/>
      </rPr>
      <t>KO</t>
    </r>
  </si>
  <si>
    <t>Coca-Cola Company (The)</t>
  </si>
  <si>
    <t>BKH</t>
  </si>
  <si>
    <r>
      <rPr>
        <b val="1"/>
        <sz val="12"/>
        <color indexed="8"/>
        <rFont val="Verdana"/>
      </rPr>
      <t>BF-A</t>
    </r>
  </si>
  <si>
    <t>Brown Forman Inc</t>
  </si>
  <si>
    <t>BLD</t>
  </si>
  <si>
    <r>
      <rPr>
        <b val="1"/>
        <sz val="12"/>
        <color indexed="8"/>
        <rFont val="Verdana"/>
      </rPr>
      <t>MKC</t>
    </r>
  </si>
  <si>
    <t>McCormick &amp; Company, Incorporat</t>
  </si>
  <si>
    <t>BMI</t>
  </si>
  <si>
    <r>
      <rPr>
        <b val="1"/>
        <sz val="12"/>
        <color indexed="8"/>
        <rFont val="Verdana"/>
      </rPr>
      <t>MCD</t>
    </r>
  </si>
  <si>
    <t>McDonald's Corporation</t>
  </si>
  <si>
    <t>BRK-B</t>
  </si>
  <si>
    <r>
      <rPr>
        <b val="1"/>
        <sz val="12"/>
        <color indexed="8"/>
        <rFont val="Verdana"/>
      </rPr>
      <t>DPZ</t>
    </r>
  </si>
  <si>
    <t>Domino's Pizza Inc</t>
  </si>
  <si>
    <t>BRO</t>
  </si>
  <si>
    <r>
      <rPr>
        <b val="1"/>
        <sz val="12"/>
        <color indexed="8"/>
        <rFont val="Verdana"/>
      </rPr>
      <t>CHKP</t>
    </r>
  </si>
  <si>
    <t>Check Point Software Technologi</t>
  </si>
  <si>
    <t>BSX</t>
  </si>
  <si>
    <r>
      <rPr>
        <b val="1"/>
        <sz val="12"/>
        <color indexed="8"/>
        <rFont val="Verdana"/>
      </rPr>
      <t>NEE</t>
    </r>
  </si>
  <si>
    <t>NextEra Energy, Inc.</t>
  </si>
  <si>
    <t>CACI</t>
  </si>
  <si>
    <r>
      <rPr>
        <b val="1"/>
        <sz val="12"/>
        <color indexed="8"/>
        <rFont val="Verdana"/>
      </rPr>
      <t>SJW</t>
    </r>
  </si>
  <si>
    <t>SJW Group</t>
  </si>
  <si>
    <t>CAT</t>
  </si>
  <si>
    <r>
      <rPr>
        <b val="1"/>
        <sz val="12"/>
        <color indexed="8"/>
        <rFont val="Verdana"/>
      </rPr>
      <t>COR</t>
    </r>
  </si>
  <si>
    <t>Cencora, Inc.</t>
  </si>
  <si>
    <t>CB</t>
  </si>
  <si>
    <r>
      <rPr>
        <b val="1"/>
        <sz val="12"/>
        <color indexed="8"/>
        <rFont val="Verdana"/>
      </rPr>
      <t>ETR</t>
    </r>
  </si>
  <si>
    <t>Entergy Corporation</t>
  </si>
  <si>
    <t>CBSH</t>
  </si>
  <si>
    <r>
      <rPr>
        <b val="1"/>
        <sz val="12"/>
        <color indexed="8"/>
        <rFont val="Verdana"/>
      </rPr>
      <t>YUM</t>
    </r>
  </si>
  <si>
    <t>Yum! Brands, Inc.</t>
  </si>
  <si>
    <t>CBU</t>
  </si>
  <si>
    <r>
      <rPr>
        <b val="1"/>
        <sz val="12"/>
        <color indexed="8"/>
        <rFont val="Verdana"/>
      </rPr>
      <t>RSG</t>
    </r>
  </si>
  <si>
    <t>Republic Services, Inc.</t>
  </si>
  <si>
    <t>CDNS</t>
  </si>
  <si>
    <r>
      <rPr>
        <b val="1"/>
        <sz val="12"/>
        <color indexed="8"/>
        <rFont val="Verdana"/>
      </rPr>
      <t>MCK</t>
    </r>
  </si>
  <si>
    <t>McKesson Corporation</t>
  </si>
  <si>
    <t>CHD</t>
  </si>
  <si>
    <r>
      <rPr>
        <b val="1"/>
        <sz val="12"/>
        <color indexed="8"/>
        <rFont val="Verdana"/>
      </rPr>
      <t>O</t>
    </r>
  </si>
  <si>
    <t>Realty Income Corporation</t>
  </si>
  <si>
    <t>CI</t>
  </si>
  <si>
    <r>
      <rPr>
        <b val="1"/>
        <sz val="12"/>
        <color indexed="8"/>
        <rFont val="Verdana"/>
      </rPr>
      <t>CWT</t>
    </r>
  </si>
  <si>
    <t>California Water Service Group</t>
  </si>
  <si>
    <t>CINF</t>
  </si>
  <si>
    <r>
      <rPr>
        <b val="1"/>
        <sz val="12"/>
        <color indexed="8"/>
        <rFont val="Verdana"/>
      </rPr>
      <t>DECK</t>
    </r>
  </si>
  <si>
    <t>Deckers Outdoor Corporation</t>
  </si>
  <si>
    <t>CL</t>
  </si>
  <si>
    <r>
      <rPr>
        <b val="1"/>
        <sz val="12"/>
        <color indexed="8"/>
        <rFont val="Verdana"/>
      </rPr>
      <t>BDX</t>
    </r>
  </si>
  <si>
    <t>Becton, Dickinson and Company</t>
  </si>
  <si>
    <t>CLX</t>
  </si>
  <si>
    <r>
      <rPr>
        <b val="1"/>
        <sz val="12"/>
        <color indexed="8"/>
        <rFont val="Verdana"/>
      </rPr>
      <t>JNJ</t>
    </r>
  </si>
  <si>
    <t>Johnson &amp; Johnson</t>
  </si>
  <si>
    <t>CNI</t>
  </si>
  <si>
    <r>
      <rPr>
        <b val="1"/>
        <sz val="12"/>
        <color indexed="8"/>
        <rFont val="Verdana"/>
      </rPr>
      <t>UNH</t>
    </r>
  </si>
  <si>
    <t>UnitedHealth Group Incorporated</t>
  </si>
  <si>
    <t>COR</t>
  </si>
  <si>
    <r>
      <rPr>
        <b val="1"/>
        <sz val="12"/>
        <color indexed="8"/>
        <rFont val="Verdana"/>
      </rPr>
      <t>ALL</t>
    </r>
  </si>
  <si>
    <t>Allstate Corporation (The)</t>
  </si>
  <si>
    <t>COST</t>
  </si>
  <si>
    <r>
      <rPr>
        <b val="1"/>
        <sz val="12"/>
        <color indexed="8"/>
        <rFont val="Verdana"/>
      </rPr>
      <t>WLFC</t>
    </r>
  </si>
  <si>
    <t>Willis Lease Finance Corporatio</t>
  </si>
  <si>
    <t>CRH</t>
  </si>
  <si>
    <r>
      <rPr>
        <b val="1"/>
        <sz val="12"/>
        <color indexed="8"/>
        <rFont val="Verdana"/>
      </rPr>
      <t>NBIX</t>
    </r>
  </si>
  <si>
    <t>Neurocrine Biosciences, Inc.</t>
  </si>
  <si>
    <t>CRM</t>
  </si>
  <si>
    <r>
      <rPr>
        <b val="1"/>
        <sz val="12"/>
        <color indexed="8"/>
        <rFont val="Verdana"/>
      </rPr>
      <t>WCN</t>
    </r>
  </si>
  <si>
    <t>Waste Connections, Inc.</t>
  </si>
  <si>
    <t>CSCO</t>
  </si>
  <si>
    <r>
      <rPr>
        <b val="1"/>
        <sz val="12"/>
        <color indexed="8"/>
        <rFont val="Verdana"/>
      </rPr>
      <t>LIN</t>
    </r>
  </si>
  <si>
    <t>Linde plc</t>
  </si>
  <si>
    <t>CSL</t>
  </si>
  <si>
    <r>
      <rPr>
        <b val="1"/>
        <sz val="12"/>
        <color indexed="8"/>
        <rFont val="Verdana"/>
      </rPr>
      <t>NJR</t>
    </r>
  </si>
  <si>
    <t>NewJersey Resources Corporation</t>
  </si>
  <si>
    <t>CSWI</t>
  </si>
  <si>
    <r>
      <rPr>
        <b val="1"/>
        <sz val="12"/>
        <color indexed="8"/>
        <rFont val="Verdana"/>
      </rPr>
      <t>AROW</t>
    </r>
  </si>
  <si>
    <t>Arrow Financial Corporation</t>
  </si>
  <si>
    <t>CTAS</t>
  </si>
  <si>
    <r>
      <rPr>
        <b val="1"/>
        <sz val="12"/>
        <color indexed="8"/>
        <rFont val="Verdana"/>
      </rPr>
      <t>XOM</t>
    </r>
  </si>
  <si>
    <t>Exxon Mobil Corporation</t>
  </si>
  <si>
    <t>CVX</t>
  </si>
  <si>
    <r>
      <rPr>
        <b val="1"/>
        <sz val="12"/>
        <color indexed="8"/>
        <rFont val="Verdana"/>
      </rPr>
      <t>BAH</t>
    </r>
  </si>
  <si>
    <t>Booz Allen Hamilton Holding Cor</t>
  </si>
  <si>
    <t>CWT</t>
  </si>
  <si>
    <r>
      <rPr>
        <b val="1"/>
        <sz val="12"/>
        <color indexed="8"/>
        <rFont val="Verdana"/>
      </rPr>
      <t>CB</t>
    </r>
  </si>
  <si>
    <t>Chubb Limited</t>
  </si>
  <si>
    <t>DCI</t>
  </si>
  <si>
    <r>
      <rPr>
        <b val="1"/>
        <sz val="12"/>
        <color indexed="8"/>
        <rFont val="Verdana"/>
      </rPr>
      <t>BRO</t>
    </r>
  </si>
  <si>
    <t>Brown &amp; Brown, Inc.</t>
  </si>
  <si>
    <t>DECK</t>
  </si>
  <si>
    <r>
      <rPr>
        <b val="1"/>
        <sz val="12"/>
        <color indexed="8"/>
        <rFont val="Verdana"/>
      </rPr>
      <t>MNST</t>
    </r>
  </si>
  <si>
    <t>Monster Beverage Corporation</t>
  </si>
  <si>
    <t>DHR</t>
  </si>
  <si>
    <r>
      <rPr>
        <b val="1"/>
        <sz val="12"/>
        <color indexed="8"/>
        <rFont val="Verdana"/>
      </rPr>
      <t>CI</t>
    </r>
  </si>
  <si>
    <t>The Cigna Group</t>
  </si>
  <si>
    <t>DIS</t>
  </si>
  <si>
    <r>
      <rPr>
        <b val="1"/>
        <sz val="12"/>
        <color indexed="8"/>
        <rFont val="Verdana"/>
      </rPr>
      <t>BKH</t>
    </r>
  </si>
  <si>
    <t>Black Hills Corporation</t>
  </si>
  <si>
    <t>DOV</t>
  </si>
  <si>
    <r>
      <rPr>
        <b val="1"/>
        <sz val="12"/>
        <color indexed="8"/>
        <rFont val="Verdana"/>
      </rPr>
      <t>CSWI</t>
    </r>
  </si>
  <si>
    <t>CSW Industrials, Inc.</t>
  </si>
  <si>
    <t>DPZ</t>
  </si>
  <si>
    <r>
      <rPr>
        <b val="1"/>
        <sz val="12"/>
        <color indexed="8"/>
        <rFont val="Verdana"/>
      </rPr>
      <t>TRI</t>
    </r>
  </si>
  <si>
    <t>Thomson Reuters Corp</t>
  </si>
  <si>
    <t>ECL</t>
  </si>
  <si>
    <r>
      <rPr>
        <b val="1"/>
        <sz val="12"/>
        <color indexed="8"/>
        <rFont val="Verdana"/>
      </rPr>
      <t>RMD</t>
    </r>
  </si>
  <si>
    <t>ResMed Inc.</t>
  </si>
  <si>
    <t>ED</t>
  </si>
  <si>
    <r>
      <rPr>
        <b val="1"/>
        <sz val="12"/>
        <color indexed="8"/>
        <rFont val="Verdana"/>
      </rPr>
      <t>MMC</t>
    </r>
  </si>
  <si>
    <t>Marsh &amp; McLennan Companies, Inc</t>
  </si>
  <si>
    <t>EME</t>
  </si>
  <si>
    <r>
      <rPr>
        <b val="1"/>
        <sz val="12"/>
        <color indexed="8"/>
        <rFont val="Verdana"/>
      </rPr>
      <t>FRPT</t>
    </r>
  </si>
  <si>
    <t>Freshpet, Inc.</t>
  </si>
  <si>
    <t>EMR</t>
  </si>
  <si>
    <r>
      <rPr>
        <b val="1"/>
        <sz val="12"/>
        <color indexed="8"/>
        <rFont val="Verdana"/>
      </rPr>
      <t>TMO</t>
    </r>
  </si>
  <si>
    <t>Thermo Fisher Scientific Inc</t>
  </si>
  <si>
    <t>ERIE</t>
  </si>
  <si>
    <r>
      <rPr>
        <b val="1"/>
        <sz val="12"/>
        <color indexed="8"/>
        <rFont val="Verdana"/>
      </rPr>
      <t>ABT</t>
    </r>
  </si>
  <si>
    <t>Abbott Laboratories</t>
  </si>
  <si>
    <t>ESS</t>
  </si>
  <si>
    <r>
      <rPr>
        <b val="1"/>
        <sz val="12"/>
        <color indexed="8"/>
        <rFont val="Verdana"/>
      </rPr>
      <t>COST</t>
    </r>
  </si>
  <si>
    <t>Costco Wholesale Corporation</t>
  </si>
  <si>
    <t>ETN</t>
  </si>
  <si>
    <r>
      <rPr>
        <b val="1"/>
        <sz val="12"/>
        <color indexed="8"/>
        <rFont val="Verdana"/>
      </rPr>
      <t>BF-B</t>
    </r>
  </si>
  <si>
    <t>ETR</t>
  </si>
  <si>
    <r>
      <rPr>
        <b val="1"/>
        <sz val="12"/>
        <color indexed="8"/>
        <rFont val="Verdana"/>
      </rPr>
      <t>RACE</t>
    </r>
  </si>
  <si>
    <t>Ferrari N.V.</t>
  </si>
  <si>
    <t>EW</t>
  </si>
  <si>
    <r>
      <rPr>
        <b val="1"/>
        <sz val="12"/>
        <color indexed="8"/>
        <rFont val="Verdana"/>
      </rPr>
      <t>DHR</t>
    </r>
  </si>
  <si>
    <t>Danaher Corporation</t>
  </si>
  <si>
    <t>EXP</t>
  </si>
  <si>
    <r>
      <rPr>
        <b val="1"/>
        <sz val="12"/>
        <color indexed="8"/>
        <rFont val="Verdana"/>
      </rPr>
      <t>CMG</t>
    </r>
  </si>
  <si>
    <t>Chipotle Mexican Grill, Inc.</t>
  </si>
  <si>
    <t>EXPD</t>
  </si>
  <si>
    <r>
      <rPr>
        <b val="1"/>
        <sz val="12"/>
        <color indexed="8"/>
        <rFont val="Verdana"/>
      </rPr>
      <t>CVX</t>
    </r>
  </si>
  <si>
    <t>Chevron Corporation</t>
  </si>
  <si>
    <t>FELE</t>
  </si>
  <si>
    <r>
      <rPr>
        <b val="1"/>
        <sz val="12"/>
        <color indexed="8"/>
        <rFont val="Verdana"/>
      </rPr>
      <t>CACI</t>
    </r>
  </si>
  <si>
    <t>CACI International, Inc.</t>
  </si>
  <si>
    <t>FICO</t>
  </si>
  <si>
    <r>
      <rPr>
        <b val="1"/>
        <sz val="12"/>
        <color indexed="8"/>
        <rFont val="Verdana"/>
      </rPr>
      <t>TYL</t>
    </r>
  </si>
  <si>
    <t>Tyler Technologies, Inc.</t>
  </si>
  <si>
    <t>FIX</t>
  </si>
  <si>
    <r>
      <rPr>
        <b val="1"/>
        <sz val="12"/>
        <color indexed="8"/>
        <rFont val="Verdana"/>
      </rPr>
      <t>NNN</t>
    </r>
  </si>
  <si>
    <t>NNN REIT, Inc.</t>
  </si>
  <si>
    <t>FRPT</t>
  </si>
  <si>
    <r>
      <rPr>
        <b val="1"/>
        <sz val="12"/>
        <color indexed="8"/>
        <rFont val="Verdana"/>
      </rPr>
      <t>ADM</t>
    </r>
  </si>
  <si>
    <t>Archer-Daniels-Midland Company</t>
  </si>
  <si>
    <t>FSS</t>
  </si>
  <si>
    <r>
      <rPr>
        <b val="1"/>
        <sz val="12"/>
        <color indexed="8"/>
        <rFont val="Verdana"/>
      </rPr>
      <t>APD</t>
    </r>
  </si>
  <si>
    <t>Air Products and Chemicals, Inc</t>
  </si>
  <si>
    <t>FTAI</t>
  </si>
  <si>
    <r>
      <rPr>
        <b val="1"/>
        <sz val="12"/>
        <color indexed="8"/>
        <rFont val="Verdana"/>
      </rPr>
      <t>FI</t>
    </r>
  </si>
  <si>
    <t>Fiserv, Inc.</t>
  </si>
  <si>
    <t>FUL</t>
  </si>
  <si>
    <r>
      <rPr>
        <b val="1"/>
        <sz val="12"/>
        <color indexed="8"/>
        <rFont val="Verdana"/>
      </rPr>
      <t>GPC</t>
    </r>
  </si>
  <si>
    <t>Genuine Parts Company</t>
  </si>
  <si>
    <t>GD</t>
  </si>
  <si>
    <r>
      <rPr>
        <b val="1"/>
        <sz val="12"/>
        <color indexed="8"/>
        <rFont val="Verdana"/>
      </rPr>
      <t>JKHY</t>
    </r>
  </si>
  <si>
    <t>Jack Henry &amp; Associates, Inc.</t>
  </si>
  <si>
    <t>GGG</t>
  </si>
  <si>
    <r>
      <rPr>
        <b val="1"/>
        <sz val="12"/>
        <color indexed="8"/>
        <rFont val="Verdana"/>
      </rPr>
      <t>IRM</t>
    </r>
  </si>
  <si>
    <t>Iron Mountain Incorporated (Del</t>
  </si>
  <si>
    <t>GIS</t>
  </si>
  <si>
    <r>
      <rPr>
        <b val="1"/>
        <sz val="12"/>
        <color indexed="8"/>
        <rFont val="Verdana"/>
      </rPr>
      <t>RPM</t>
    </r>
  </si>
  <si>
    <t>RPM International Inc.</t>
  </si>
  <si>
    <t>GOOG</t>
  </si>
  <si>
    <r>
      <rPr>
        <b val="1"/>
        <sz val="12"/>
        <color indexed="8"/>
        <rFont val="Verdana"/>
      </rPr>
      <t>BMI</t>
    </r>
  </si>
  <si>
    <t>Badger Meter, Inc.</t>
  </si>
  <si>
    <t>GOOGL</t>
  </si>
  <si>
    <r>
      <rPr>
        <b val="1"/>
        <sz val="12"/>
        <color indexed="8"/>
        <rFont val="Verdana"/>
      </rPr>
      <t>WTRG</t>
    </r>
  </si>
  <si>
    <t>Essential Utilities, Inc.</t>
  </si>
  <si>
    <t>GPC</t>
  </si>
  <si>
    <r>
      <rPr>
        <b val="1"/>
        <sz val="12"/>
        <color indexed="8"/>
        <rFont val="Verdana"/>
      </rPr>
      <t>MGRC</t>
    </r>
  </si>
  <si>
    <t>McGrath RentCorp</t>
  </si>
  <si>
    <t>GRC</t>
  </si>
  <si>
    <r>
      <rPr>
        <b val="1"/>
        <sz val="12"/>
        <color indexed="8"/>
        <rFont val="Verdana"/>
      </rPr>
      <t>FIX</t>
    </r>
  </si>
  <si>
    <t>Comfort Systems USA, Inc.</t>
  </si>
  <si>
    <t>GRMN</t>
  </si>
  <si>
    <r>
      <rPr>
        <b val="1"/>
        <sz val="12"/>
        <color indexed="8"/>
        <rFont val="Verdana"/>
      </rPr>
      <t>CNI</t>
    </r>
  </si>
  <si>
    <t>Canadian National Railway Compa</t>
  </si>
  <si>
    <t>GWW</t>
  </si>
  <si>
    <r>
      <rPr>
        <b val="1"/>
        <sz val="12"/>
        <color indexed="8"/>
        <rFont val="Verdana"/>
      </rPr>
      <t>SBSI</t>
    </r>
  </si>
  <si>
    <t>Southside Bancshares, Inc.</t>
  </si>
  <si>
    <t>HD</t>
  </si>
  <si>
    <r>
      <rPr>
        <b val="1"/>
        <sz val="12"/>
        <color indexed="8"/>
        <rFont val="Verdana"/>
      </rPr>
      <t>AFL</t>
    </r>
  </si>
  <si>
    <t>AFLAC Incorporated</t>
  </si>
  <si>
    <t>HEI</t>
  </si>
  <si>
    <r>
      <rPr>
        <b val="1"/>
        <sz val="12"/>
        <color indexed="8"/>
        <rFont val="Verdana"/>
      </rPr>
      <t>BSX</t>
    </r>
  </si>
  <si>
    <t>Boston Scientific Corporation</t>
  </si>
  <si>
    <t>HIG</t>
  </si>
  <si>
    <r>
      <rPr>
        <b val="1"/>
        <sz val="12"/>
        <color indexed="8"/>
        <rFont val="Verdana"/>
      </rPr>
      <t>MSI</t>
    </r>
  </si>
  <si>
    <t>Motorola Solutions, Inc.</t>
  </si>
  <si>
    <t>HRL</t>
  </si>
  <si>
    <r>
      <rPr>
        <b val="1"/>
        <sz val="12"/>
        <color indexed="8"/>
        <rFont val="Verdana"/>
      </rPr>
      <t>AXON</t>
    </r>
  </si>
  <si>
    <t>Axon Enterprise, Inc.</t>
  </si>
  <si>
    <t>HWKN</t>
  </si>
  <si>
    <r>
      <rPr>
        <b val="1"/>
        <sz val="12"/>
        <color indexed="8"/>
        <rFont val="Verdana"/>
      </rPr>
      <t>CINF</t>
    </r>
  </si>
  <si>
    <t>Cincinnati Financial Corporatio</t>
  </si>
  <si>
    <t>IBKR</t>
  </si>
  <si>
    <r>
      <rPr>
        <b val="1"/>
        <sz val="12"/>
        <color indexed="8"/>
        <rFont val="Verdana"/>
      </rPr>
      <t>SON</t>
    </r>
  </si>
  <si>
    <t>Sonoco Products Company</t>
  </si>
  <si>
    <t>IBP</t>
  </si>
  <si>
    <r>
      <rPr>
        <b val="1"/>
        <sz val="12"/>
        <color indexed="8"/>
        <rFont val="Verdana"/>
      </rPr>
      <t>ATR</t>
    </r>
  </si>
  <si>
    <t>AptarGroup, Inc.</t>
  </si>
  <si>
    <t>ICLR</t>
  </si>
  <si>
    <r>
      <rPr>
        <b val="1"/>
        <sz val="12"/>
        <color indexed="8"/>
        <rFont val="Verdana"/>
      </rPr>
      <t>FSS</t>
    </r>
  </si>
  <si>
    <t>Federal Signal Corporation</t>
  </si>
  <si>
    <t>INTU</t>
  </si>
  <si>
    <r>
      <rPr>
        <b val="1"/>
        <sz val="12"/>
        <color indexed="8"/>
        <rFont val="Verdana"/>
      </rPr>
      <t>SYY</t>
    </r>
  </si>
  <si>
    <t>Sysco Corporation</t>
  </si>
  <si>
    <t>ITW</t>
  </si>
  <si>
    <r>
      <rPr>
        <b val="1"/>
        <sz val="12"/>
        <color indexed="8"/>
        <rFont val="Verdana"/>
      </rPr>
      <t>V</t>
    </r>
  </si>
  <si>
    <t>Visa Inc.</t>
  </si>
  <si>
    <t>JKHY</t>
  </si>
  <si>
    <r>
      <rPr>
        <b val="1"/>
        <sz val="12"/>
        <color indexed="8"/>
        <rFont val="Verdana"/>
      </rPr>
      <t>SHW</t>
    </r>
  </si>
  <si>
    <t>Sherwin-Williams Company (The)</t>
  </si>
  <si>
    <t>JNJ</t>
  </si>
  <si>
    <r>
      <rPr>
        <b val="1"/>
        <sz val="12"/>
        <color indexed="8"/>
        <rFont val="Verdana"/>
      </rPr>
      <t>CBSH</t>
    </r>
  </si>
  <si>
    <t>Commerce Bancshares, Inc.</t>
  </si>
  <si>
    <t>JPM</t>
  </si>
  <si>
    <r>
      <rPr>
        <b val="1"/>
        <sz val="12"/>
        <color indexed="8"/>
        <rFont val="Verdana"/>
      </rPr>
      <t>BANF</t>
    </r>
  </si>
  <si>
    <t>BancFirst Corporation</t>
  </si>
  <si>
    <t>KLAC</t>
  </si>
  <si>
    <r>
      <rPr>
        <b val="1"/>
        <sz val="12"/>
        <color indexed="8"/>
        <rFont val="Verdana"/>
      </rPr>
      <t>MSA</t>
    </r>
  </si>
  <si>
    <t>MSA Safety Incorporated</t>
  </si>
  <si>
    <t>KMB</t>
  </si>
  <si>
    <r>
      <rPr>
        <b val="1"/>
        <sz val="12"/>
        <color indexed="8"/>
        <rFont val="Verdana"/>
      </rPr>
      <t>BRK-B</t>
    </r>
  </si>
  <si>
    <t>Berkshire Hathaway Inc. New</t>
  </si>
  <si>
    <t>KO</t>
  </si>
  <si>
    <r>
      <rPr>
        <b val="1"/>
        <sz val="12"/>
        <color indexed="8"/>
        <rFont val="Verdana"/>
      </rPr>
      <t>HIG</t>
    </r>
  </si>
  <si>
    <t>Hartford Financial Services Gro</t>
  </si>
  <si>
    <t>LANC</t>
  </si>
  <si>
    <r>
      <rPr>
        <b val="1"/>
        <sz val="12"/>
        <color indexed="8"/>
        <rFont val="Verdana"/>
      </rPr>
      <t>ESS</t>
    </r>
  </si>
  <si>
    <t>Essex Property Trust, Inc.</t>
  </si>
  <si>
    <t>LECO</t>
  </si>
  <si>
    <r>
      <rPr>
        <b val="1"/>
        <sz val="12"/>
        <color indexed="8"/>
        <rFont val="Verdana"/>
      </rPr>
      <t>MSFT</t>
    </r>
  </si>
  <si>
    <t>Microsoft Corporation</t>
  </si>
  <si>
    <t>LII</t>
  </si>
  <si>
    <r>
      <rPr>
        <b val="1"/>
        <sz val="12"/>
        <color indexed="8"/>
        <rFont val="Verdana"/>
      </rPr>
      <t>ADP</t>
    </r>
  </si>
  <si>
    <t>Automatic Data Processing, Inc.</t>
  </si>
  <si>
    <t>LIN</t>
  </si>
  <si>
    <r>
      <rPr>
        <b val="1"/>
        <sz val="12"/>
        <color indexed="8"/>
        <rFont val="Verdana"/>
      </rPr>
      <t>GWW</t>
    </r>
  </si>
  <si>
    <t>W.W. Grainger, Inc.</t>
  </si>
  <si>
    <t>LLY</t>
  </si>
  <si>
    <r>
      <rPr>
        <b val="1"/>
        <sz val="12"/>
        <color indexed="8"/>
        <rFont val="Verdana"/>
      </rPr>
      <t>HEI</t>
    </r>
  </si>
  <si>
    <t>Heico Corporation</t>
  </si>
  <si>
    <t>LOW</t>
  </si>
  <si>
    <r>
      <rPr>
        <b val="1"/>
        <sz val="12"/>
        <color indexed="8"/>
        <rFont val="Verdana"/>
      </rPr>
      <t>RTX</t>
    </r>
  </si>
  <si>
    <t>RTX Corporation</t>
  </si>
  <si>
    <t>LULU</t>
  </si>
  <si>
    <r>
      <rPr>
        <b val="1"/>
        <sz val="12"/>
        <color indexed="8"/>
        <rFont val="Verdana"/>
      </rPr>
      <t>CSCO</t>
    </r>
  </si>
  <si>
    <t>Cisco Systems, Inc.</t>
  </si>
  <si>
    <t>MA</t>
  </si>
  <si>
    <r>
      <rPr>
        <b val="1"/>
        <sz val="12"/>
        <color indexed="8"/>
        <rFont val="Verdana"/>
      </rPr>
      <t>MDT</t>
    </r>
  </si>
  <si>
    <t>Medtronic plc.</t>
  </si>
  <si>
    <t>MCD</t>
  </si>
  <si>
    <r>
      <rPr>
        <b val="1"/>
        <sz val="12"/>
        <color indexed="8"/>
        <rFont val="Verdana"/>
      </rPr>
      <t>SRCE</t>
    </r>
  </si>
  <si>
    <t>1st Source Corporation</t>
  </si>
  <si>
    <t>MCK</t>
  </si>
  <si>
    <r>
      <rPr>
        <b val="1"/>
        <sz val="12"/>
        <color indexed="8"/>
        <rFont val="Verdana"/>
      </rPr>
      <t>CTAS</t>
    </r>
  </si>
  <si>
    <t>Cintas Corporation</t>
  </si>
  <si>
    <t>MDT</t>
  </si>
  <si>
    <r>
      <rPr>
        <b val="1"/>
        <sz val="12"/>
        <color indexed="8"/>
        <rFont val="Verdana"/>
      </rPr>
      <t>DSGX</t>
    </r>
  </si>
  <si>
    <t>The Descartes Systems Group Inc</t>
  </si>
  <si>
    <t>MEDP</t>
  </si>
  <si>
    <r>
      <rPr>
        <b val="1"/>
        <sz val="12"/>
        <color indexed="8"/>
        <rFont val="Verdana"/>
      </rPr>
      <t>GRC</t>
    </r>
  </si>
  <si>
    <t>Gorman-Rupp Company (The)</t>
  </si>
  <si>
    <t>META</t>
  </si>
  <si>
    <r>
      <rPr>
        <b val="1"/>
        <sz val="12"/>
        <color indexed="8"/>
        <rFont val="Verdana"/>
      </rPr>
      <t>EME</t>
    </r>
  </si>
  <si>
    <t>EMCOR Group, Inc.</t>
  </si>
  <si>
    <t>MGEE</t>
  </si>
  <si>
    <r>
      <rPr>
        <b val="1"/>
        <sz val="12"/>
        <color indexed="8"/>
        <rFont val="Verdana"/>
      </rPr>
      <t>PANW</t>
    </r>
  </si>
  <si>
    <t>Palo Alto Networks, Inc.</t>
  </si>
  <si>
    <t>MGRC</t>
  </si>
  <si>
    <r>
      <rPr>
        <b val="1"/>
        <sz val="12"/>
        <color indexed="8"/>
        <rFont val="Verdana"/>
      </rPr>
      <t>ORI</t>
    </r>
  </si>
  <si>
    <t>Old Republic International Corp</t>
  </si>
  <si>
    <t>MKC</t>
  </si>
  <si>
    <r>
      <rPr>
        <b val="1"/>
        <sz val="12"/>
        <color indexed="8"/>
        <rFont val="Verdana"/>
      </rPr>
      <t>CBU</t>
    </r>
  </si>
  <si>
    <t>Community Financial System, Inc</t>
  </si>
  <si>
    <t>MLM</t>
  </si>
  <si>
    <r>
      <rPr>
        <b val="1"/>
        <sz val="12"/>
        <color indexed="8"/>
        <rFont val="Verdana"/>
      </rPr>
      <t>EXPD</t>
    </r>
  </si>
  <si>
    <t>Expeditors International of Was</t>
  </si>
  <si>
    <t>MMC</t>
  </si>
  <si>
    <r>
      <rPr>
        <b val="1"/>
        <sz val="12"/>
        <color indexed="8"/>
        <rFont val="Verdana"/>
      </rPr>
      <t>TT</t>
    </r>
  </si>
  <si>
    <t>Trane Technologies plc</t>
  </si>
  <si>
    <t>MNST</t>
  </si>
  <si>
    <r>
      <rPr>
        <b val="1"/>
        <sz val="12"/>
        <color indexed="8"/>
        <rFont val="Verdana"/>
      </rPr>
      <t>FICO</t>
    </r>
  </si>
  <si>
    <t>Fair Isaac Corproation</t>
  </si>
  <si>
    <t>MSA</t>
  </si>
  <si>
    <r>
      <rPr>
        <b val="1"/>
        <sz val="12"/>
        <color indexed="8"/>
        <rFont val="Verdana"/>
      </rPr>
      <t>ZTS</t>
    </r>
  </si>
  <si>
    <t>Zoetis Inc.</t>
  </si>
  <si>
    <t>MSFT</t>
  </si>
  <si>
    <r>
      <rPr>
        <b val="1"/>
        <sz val="12"/>
        <color indexed="8"/>
        <rFont val="Verdana"/>
      </rPr>
      <t>CSL</t>
    </r>
  </si>
  <si>
    <t>Carlisle Companies Incorporated</t>
  </si>
  <si>
    <t>MSI</t>
  </si>
  <si>
    <r>
      <rPr>
        <b val="1"/>
        <sz val="12"/>
        <color indexed="8"/>
        <rFont val="Verdana"/>
      </rPr>
      <t>ORCL</t>
    </r>
  </si>
  <si>
    <t>Oracle Corporation</t>
  </si>
  <si>
    <t>NBIX</t>
  </si>
  <si>
    <r>
      <rPr>
        <b val="1"/>
        <sz val="12"/>
        <color indexed="8"/>
        <rFont val="Verdana"/>
      </rPr>
      <t>MA</t>
    </r>
  </si>
  <si>
    <t>Mastercard Incorporated</t>
  </si>
  <si>
    <t>NDSN</t>
  </si>
  <si>
    <r>
      <rPr>
        <b val="1"/>
        <sz val="12"/>
        <color indexed="8"/>
        <rFont val="Verdana"/>
      </rPr>
      <t>SBUX</t>
    </r>
  </si>
  <si>
    <t>Starbucks Corporation</t>
  </si>
  <si>
    <t>NEE</t>
  </si>
  <si>
    <r>
      <rPr>
        <b val="1"/>
        <sz val="12"/>
        <color indexed="8"/>
        <rFont val="Verdana"/>
      </rPr>
      <t>FELE</t>
    </r>
  </si>
  <si>
    <t>Franklin Electric Co., Inc.</t>
  </si>
  <si>
    <t>NFLX</t>
  </si>
  <si>
    <r>
      <rPr>
        <b val="1"/>
        <sz val="12"/>
        <color indexed="8"/>
        <rFont val="Verdana"/>
      </rPr>
      <t>UMBF</t>
    </r>
  </si>
  <si>
    <t>UMB Financial Corporation</t>
  </si>
  <si>
    <t>NJR</t>
  </si>
  <si>
    <r>
      <rPr>
        <b val="1"/>
        <sz val="12"/>
        <color indexed="8"/>
        <rFont val="Verdana"/>
      </rPr>
      <t>PHM</t>
    </r>
  </si>
  <si>
    <t>PulteGroup, Inc.</t>
  </si>
  <si>
    <t>NKE</t>
  </si>
  <si>
    <r>
      <rPr>
        <b val="1"/>
        <sz val="12"/>
        <color indexed="8"/>
        <rFont val="Verdana"/>
      </rPr>
      <t>NKE</t>
    </r>
  </si>
  <si>
    <t>Nike, Inc.</t>
  </si>
  <si>
    <t>NNN</t>
  </si>
  <si>
    <r>
      <rPr>
        <b val="1"/>
        <sz val="12"/>
        <color indexed="8"/>
        <rFont val="Verdana"/>
      </rPr>
      <t>TJX</t>
    </r>
  </si>
  <si>
    <t>TJX Companies, Inc. (The)</t>
  </si>
  <si>
    <t>NOW</t>
  </si>
  <si>
    <r>
      <rPr>
        <b val="1"/>
        <sz val="12"/>
        <color indexed="8"/>
        <rFont val="Verdana"/>
      </rPr>
      <t>MLM</t>
    </r>
  </si>
  <si>
    <t>Martin Marietta Materials, Inc.</t>
  </si>
  <si>
    <t>NVDA</t>
  </si>
  <si>
    <r>
      <rPr>
        <b val="1"/>
        <sz val="12"/>
        <color indexed="8"/>
        <rFont val="Verdana"/>
      </rPr>
      <t>STRL</t>
    </r>
  </si>
  <si>
    <t>Sterling Infrastructure, Inc.</t>
  </si>
  <si>
    <t>NVO</t>
  </si>
  <si>
    <r>
      <rPr>
        <b val="1"/>
        <sz val="12"/>
        <color indexed="8"/>
        <rFont val="Verdana"/>
      </rPr>
      <t>IBKR</t>
    </r>
  </si>
  <si>
    <t>Interactive Brokers Group, Inc.</t>
  </si>
  <si>
    <t>O</t>
  </si>
  <si>
    <r>
      <rPr>
        <b val="1"/>
        <sz val="12"/>
        <color indexed="8"/>
        <rFont val="Verdana"/>
      </rPr>
      <t>SAP</t>
    </r>
  </si>
  <si>
    <t>SAP  SE</t>
  </si>
  <si>
    <t>ODFL</t>
  </si>
  <si>
    <r>
      <rPr>
        <b val="1"/>
        <sz val="12"/>
        <color indexed="8"/>
        <rFont val="Verdana"/>
      </rPr>
      <t>FTAI</t>
    </r>
  </si>
  <si>
    <t>FTAI Aviation Ltd.</t>
  </si>
  <si>
    <t>ORCL</t>
  </si>
  <si>
    <r>
      <rPr>
        <b val="1"/>
        <sz val="12"/>
        <color indexed="8"/>
        <rFont val="Verdana"/>
      </rPr>
      <t>GD</t>
    </r>
  </si>
  <si>
    <t>General Dynamics Corporation</t>
  </si>
  <si>
    <t>ORI</t>
  </si>
  <si>
    <r>
      <rPr>
        <b val="1"/>
        <sz val="12"/>
        <color indexed="8"/>
        <rFont val="Verdana"/>
      </rPr>
      <t>UGI</t>
    </r>
  </si>
  <si>
    <t>UGI Corporation</t>
  </si>
  <si>
    <t>OZK</t>
  </si>
  <si>
    <r>
      <rPr>
        <b val="1"/>
        <sz val="12"/>
        <color indexed="8"/>
        <rFont val="Verdana"/>
      </rPr>
      <t>ROP</t>
    </r>
  </si>
  <si>
    <t>Roper Technologies, Inc.</t>
  </si>
  <si>
    <t>PANW</t>
  </si>
  <si>
    <r>
      <rPr>
        <b val="1"/>
        <sz val="12"/>
        <color indexed="8"/>
        <rFont val="Verdana"/>
      </rPr>
      <t>SYK</t>
    </r>
  </si>
  <si>
    <t>Stryker Corporation</t>
  </si>
  <si>
    <t>PCAR</t>
  </si>
  <si>
    <r>
      <rPr>
        <b val="1"/>
        <sz val="12"/>
        <color indexed="8"/>
        <rFont val="Verdana"/>
      </rPr>
      <t>WST</t>
    </r>
  </si>
  <si>
    <t>West Pharmaceutical Services, I</t>
  </si>
  <si>
    <t>PEP</t>
  </si>
  <si>
    <r>
      <rPr>
        <b val="1"/>
        <sz val="12"/>
        <color indexed="8"/>
        <rFont val="Verdana"/>
      </rPr>
      <t>TTEK</t>
    </r>
  </si>
  <si>
    <t>Tetra Tech, Inc.</t>
  </si>
  <si>
    <t>PG</t>
  </si>
  <si>
    <r>
      <rPr>
        <b val="1"/>
        <sz val="12"/>
        <color indexed="8"/>
        <rFont val="Verdana"/>
      </rPr>
      <t>GGG</t>
    </r>
  </si>
  <si>
    <t>Graco Inc.</t>
  </si>
  <si>
    <t>PGR</t>
  </si>
  <si>
    <r>
      <rPr>
        <b val="1"/>
        <sz val="12"/>
        <color indexed="8"/>
        <rFont val="Verdana"/>
      </rPr>
      <t>PCAR</t>
    </r>
  </si>
  <si>
    <t>PACCAR Inc.</t>
  </si>
  <si>
    <t>PH</t>
  </si>
  <si>
    <r>
      <rPr>
        <b val="1"/>
        <sz val="12"/>
        <color indexed="8"/>
        <rFont val="Verdana"/>
      </rPr>
      <t>GRMN</t>
    </r>
  </si>
  <si>
    <t>Garmin Ltd.</t>
  </si>
  <si>
    <t>PHM</t>
  </si>
  <si>
    <r>
      <rPr>
        <b val="1"/>
        <sz val="12"/>
        <color indexed="8"/>
        <rFont val="Verdana"/>
      </rPr>
      <t>TDG</t>
    </r>
  </si>
  <si>
    <t>Transdigm Group Incorporated</t>
  </si>
  <si>
    <t>PPG</t>
  </si>
  <si>
    <r>
      <rPr>
        <b val="1"/>
        <sz val="12"/>
        <color indexed="8"/>
        <rFont val="Verdana"/>
      </rPr>
      <t>SPGI</t>
    </r>
  </si>
  <si>
    <t>S&amp;P Global Inc.</t>
  </si>
  <si>
    <t>QCOM</t>
  </si>
  <si>
    <r>
      <rPr>
        <b val="1"/>
        <sz val="12"/>
        <color indexed="8"/>
        <rFont val="Verdana"/>
      </rPr>
      <t>NOW</t>
    </r>
  </si>
  <si>
    <t>ServiceNow, Inc.</t>
  </si>
  <si>
    <t>RACE</t>
  </si>
  <si>
    <r>
      <rPr>
        <b val="1"/>
        <sz val="12"/>
        <color indexed="8"/>
        <rFont val="Verdana"/>
      </rPr>
      <t>PWR</t>
    </r>
  </si>
  <si>
    <t>Quanta Services, Inc.</t>
  </si>
  <si>
    <t>RLI</t>
  </si>
  <si>
    <r>
      <rPr>
        <b val="1"/>
        <sz val="12"/>
        <color indexed="8"/>
        <rFont val="Verdana"/>
      </rPr>
      <t>SCL</t>
    </r>
  </si>
  <si>
    <t>Stepan Company</t>
  </si>
  <si>
    <t>RMD</t>
  </si>
  <si>
    <r>
      <rPr>
        <b val="1"/>
        <sz val="12"/>
        <color indexed="8"/>
        <rFont val="Verdana"/>
      </rPr>
      <t>ITW</t>
    </r>
  </si>
  <si>
    <t>Illinois Tool Works Inc.</t>
  </si>
  <si>
    <t>RNR</t>
  </si>
  <si>
    <r>
      <rPr>
        <b val="1"/>
        <sz val="12"/>
        <color indexed="8"/>
        <rFont val="Verdana"/>
      </rPr>
      <t>TGT</t>
    </r>
  </si>
  <si>
    <t>Target Corporation</t>
  </si>
  <si>
    <t>ROP</t>
  </si>
  <si>
    <r>
      <rPr>
        <b val="1"/>
        <sz val="12"/>
        <color indexed="8"/>
        <rFont val="Verdana"/>
      </rPr>
      <t>DVA</t>
    </r>
  </si>
  <si>
    <t>DaVita Inc.</t>
  </si>
  <si>
    <t>RPM</t>
  </si>
  <si>
    <r>
      <rPr>
        <b val="1"/>
        <sz val="12"/>
        <color indexed="8"/>
        <rFont val="Verdana"/>
      </rPr>
      <t>HD</t>
    </r>
  </si>
  <si>
    <t>Home Depot, Inc. (The)</t>
  </si>
  <si>
    <t>RSG</t>
  </si>
  <si>
    <r>
      <rPr>
        <b val="1"/>
        <sz val="12"/>
        <color indexed="8"/>
        <rFont val="Verdana"/>
      </rPr>
      <t>NDSN</t>
    </r>
  </si>
  <si>
    <t>Nordson Corporation</t>
  </si>
  <si>
    <t>RTX</t>
  </si>
  <si>
    <r>
      <rPr>
        <b val="1"/>
        <sz val="12"/>
        <color indexed="8"/>
        <rFont val="Verdana"/>
      </rPr>
      <t>LII</t>
    </r>
  </si>
  <si>
    <t>Lennox International, Inc.</t>
  </si>
  <si>
    <t>SBSI</t>
  </si>
  <si>
    <r>
      <rPr>
        <b val="1"/>
        <sz val="12"/>
        <color indexed="8"/>
        <rFont val="Verdana"/>
      </rPr>
      <t>DCI</t>
    </r>
  </si>
  <si>
    <t>Donaldson Company, Inc.</t>
  </si>
  <si>
    <t>SBUX</t>
  </si>
  <si>
    <r>
      <rPr>
        <b val="1"/>
        <sz val="12"/>
        <color indexed="8"/>
        <rFont val="Verdana"/>
      </rPr>
      <t>CDNS</t>
    </r>
  </si>
  <si>
    <t>Cadence Design Systems, Inc.</t>
  </si>
  <si>
    <t>SCL</t>
  </si>
  <si>
    <r>
      <rPr>
        <b val="1"/>
        <sz val="12"/>
        <color indexed="8"/>
        <rFont val="Verdana"/>
      </rPr>
      <t>ABM</t>
    </r>
  </si>
  <si>
    <t>ABM Industries Incorporated</t>
  </si>
  <si>
    <t>SEIC</t>
  </si>
  <si>
    <r>
      <rPr>
        <b val="1"/>
        <sz val="12"/>
        <color indexed="8"/>
        <rFont val="Verdana"/>
      </rPr>
      <t>GOOGL</t>
    </r>
  </si>
  <si>
    <t>Alphabet Inc.</t>
  </si>
  <si>
    <t>SHW</t>
  </si>
  <si>
    <r>
      <rPr>
        <b val="1"/>
        <sz val="12"/>
        <color indexed="8"/>
        <rFont val="Verdana"/>
      </rPr>
      <t>GOOG</t>
    </r>
  </si>
  <si>
    <t>SJM</t>
  </si>
  <si>
    <r>
      <rPr>
        <b val="1"/>
        <sz val="12"/>
        <color indexed="8"/>
        <rFont val="Verdana"/>
      </rPr>
      <t>ECL</t>
    </r>
  </si>
  <si>
    <t>Ecolab Inc.</t>
  </si>
  <si>
    <t>SJW</t>
  </si>
  <si>
    <r>
      <rPr>
        <b val="1"/>
        <sz val="12"/>
        <color indexed="8"/>
        <rFont val="Verdana"/>
      </rPr>
      <t>LECO</t>
    </r>
  </si>
  <si>
    <t>Lincoln Electric Holdings, Inc.</t>
  </si>
  <si>
    <t>SMCI</t>
  </si>
  <si>
    <r>
      <rPr>
        <b val="1"/>
        <sz val="12"/>
        <color indexed="8"/>
        <rFont val="Verdana"/>
      </rPr>
      <t>MANH</t>
    </r>
  </si>
  <si>
    <t>Manhattan Associates, Inc.</t>
  </si>
  <si>
    <t>SN</t>
  </si>
  <si>
    <r>
      <rPr>
        <b val="1"/>
        <sz val="12"/>
        <color indexed="8"/>
        <rFont val="Verdana"/>
      </rPr>
      <t>PPG</t>
    </r>
  </si>
  <si>
    <t>PPG Industries, Inc.</t>
  </si>
  <si>
    <t>SNPS</t>
  </si>
  <si>
    <r>
      <rPr>
        <b val="1"/>
        <sz val="12"/>
        <color indexed="8"/>
        <rFont val="Verdana"/>
      </rPr>
      <t>MOG-A</t>
    </r>
  </si>
  <si>
    <t>Moog Inc.</t>
  </si>
  <si>
    <t>SON</t>
  </si>
  <si>
    <r>
      <rPr>
        <b val="1"/>
        <sz val="12"/>
        <color indexed="8"/>
        <rFont val="Verdana"/>
      </rPr>
      <t>AAPL</t>
    </r>
  </si>
  <si>
    <t>Apple Inc.</t>
  </si>
  <si>
    <t>SPGI</t>
  </si>
  <si>
    <r>
      <rPr>
        <b val="1"/>
        <sz val="12"/>
        <color indexed="8"/>
        <rFont val="Verdana"/>
      </rPr>
      <t>LULU</t>
    </r>
  </si>
  <si>
    <t>lululemon athletica inc.</t>
  </si>
  <si>
    <t>SRCE</t>
  </si>
  <si>
    <r>
      <rPr>
        <b val="1"/>
        <sz val="12"/>
        <color indexed="8"/>
        <rFont val="Verdana"/>
      </rPr>
      <t>JPM</t>
    </r>
  </si>
  <si>
    <t>JP Morgan Chase &amp; Co.</t>
  </si>
  <si>
    <t>STRL</t>
  </si>
  <si>
    <r>
      <rPr>
        <b val="1"/>
        <sz val="12"/>
        <color indexed="8"/>
        <rFont val="Verdana"/>
      </rPr>
      <t>DIS</t>
    </r>
  </si>
  <si>
    <t>Walt Disney Company (The)</t>
  </si>
  <si>
    <t>SWK</t>
  </si>
  <si>
    <r>
      <rPr>
        <b val="1"/>
        <sz val="12"/>
        <color indexed="8"/>
        <rFont val="Verdana"/>
      </rPr>
      <t>APH</t>
    </r>
  </si>
  <si>
    <t>Amphenol Corporation</t>
  </si>
  <si>
    <t>SYK</t>
  </si>
  <si>
    <r>
      <rPr>
        <b val="1"/>
        <sz val="12"/>
        <color indexed="8"/>
        <rFont val="Verdana"/>
      </rPr>
      <t>ETN</t>
    </r>
  </si>
  <si>
    <t>Eaton Corporation, PLC</t>
  </si>
  <si>
    <t>SYY</t>
  </si>
  <si>
    <r>
      <rPr>
        <b val="1"/>
        <sz val="12"/>
        <color indexed="8"/>
        <rFont val="Verdana"/>
      </rPr>
      <t>AXP</t>
    </r>
  </si>
  <si>
    <t>American Express Company</t>
  </si>
  <si>
    <t>TDG</t>
  </si>
  <si>
    <r>
      <rPr>
        <b val="1"/>
        <sz val="12"/>
        <color indexed="8"/>
        <rFont val="Verdana"/>
      </rPr>
      <t>CRH</t>
    </r>
  </si>
  <si>
    <t>CRH PLC</t>
  </si>
  <si>
    <t>TGT</t>
  </si>
  <si>
    <r>
      <rPr>
        <b val="1"/>
        <sz val="12"/>
        <color indexed="8"/>
        <rFont val="Verdana"/>
      </rPr>
      <t>FUL</t>
    </r>
  </si>
  <si>
    <t>H. B. Fuller Company</t>
  </si>
  <si>
    <t>TJX</t>
  </si>
  <si>
    <r>
      <rPr>
        <b val="1"/>
        <sz val="12"/>
        <color indexed="8"/>
        <rFont val="Verdana"/>
      </rPr>
      <t>SNPS</t>
    </r>
  </si>
  <si>
    <t>Synopsys, Inc.</t>
  </si>
  <si>
    <t>TMO</t>
  </si>
  <si>
    <r>
      <rPr>
        <b val="1"/>
        <sz val="12"/>
        <color indexed="8"/>
        <rFont val="Verdana"/>
      </rPr>
      <t>MEDP</t>
    </r>
  </si>
  <si>
    <t>Medpace Holdings, Inc.</t>
  </si>
  <si>
    <t>TNC</t>
  </si>
  <si>
    <r>
      <rPr>
        <b val="1"/>
        <sz val="12"/>
        <color indexed="8"/>
        <rFont val="Verdana"/>
      </rPr>
      <t>ICLR</t>
    </r>
  </si>
  <si>
    <t>ICON plc</t>
  </si>
  <si>
    <t>TR</t>
  </si>
  <si>
    <r>
      <rPr>
        <b val="1"/>
        <sz val="12"/>
        <color indexed="8"/>
        <rFont val="Verdana"/>
      </rPr>
      <t>AVGO</t>
    </r>
  </si>
  <si>
    <t>Broadcom Inc.</t>
  </si>
  <si>
    <t>TRI</t>
  </si>
  <si>
    <r>
      <rPr>
        <b val="1"/>
        <sz val="12"/>
        <color indexed="8"/>
        <rFont val="Verdana"/>
      </rPr>
      <t>AMZN</t>
    </r>
  </si>
  <si>
    <t>Amazon.com, Inc.</t>
  </si>
  <si>
    <t>TROW</t>
  </si>
  <si>
    <r>
      <rPr>
        <b val="1"/>
        <sz val="12"/>
        <color indexed="8"/>
        <rFont val="Verdana"/>
      </rPr>
      <t>AOS</t>
    </r>
  </si>
  <si>
    <t>A.O. Smith Corporation</t>
  </si>
  <si>
    <t>TSLA</t>
  </si>
  <si>
    <r>
      <rPr>
        <b val="1"/>
        <sz val="12"/>
        <color indexed="8"/>
        <rFont val="Verdana"/>
      </rPr>
      <t>EMR</t>
    </r>
  </si>
  <si>
    <t>Emerson Electric Company</t>
  </si>
  <si>
    <t>TT</t>
  </si>
  <si>
    <r>
      <rPr>
        <b val="1"/>
        <sz val="12"/>
        <color indexed="8"/>
        <rFont val="Verdana"/>
      </rPr>
      <t>CAT</t>
    </r>
  </si>
  <si>
    <t>Caterpillar, Inc.</t>
  </si>
  <si>
    <t>UGI</t>
  </si>
  <si>
    <r>
      <rPr>
        <b val="1"/>
        <sz val="12"/>
        <color indexed="8"/>
        <rFont val="Verdana"/>
      </rPr>
      <t>CRM</t>
    </r>
  </si>
  <si>
    <t>Salesforce, Inc.</t>
  </si>
  <si>
    <t>UMBF</t>
  </si>
  <si>
    <r>
      <rPr>
        <b val="1"/>
        <sz val="12"/>
        <color indexed="8"/>
        <rFont val="Verdana"/>
      </rPr>
      <t>NFLX</t>
    </r>
  </si>
  <si>
    <t>Netflix, Inc.</t>
  </si>
  <si>
    <t>UVV</t>
  </si>
  <si>
    <r>
      <rPr>
        <b val="1"/>
        <sz val="12"/>
        <color indexed="8"/>
        <rFont val="Verdana"/>
      </rPr>
      <t>LOW</t>
    </r>
  </si>
  <si>
    <t>Lowe's Companies, Inc.</t>
  </si>
  <si>
    <t>V</t>
  </si>
  <si>
    <r>
      <rPr>
        <b val="1"/>
        <sz val="12"/>
        <color indexed="8"/>
        <rFont val="Verdana"/>
      </rPr>
      <t>TNC</t>
    </r>
  </si>
  <si>
    <t>Tennant Company</t>
  </si>
  <si>
    <t>WCN</t>
  </si>
  <si>
    <r>
      <rPr>
        <b val="1"/>
        <sz val="12"/>
        <color indexed="8"/>
        <rFont val="Verdana"/>
      </rPr>
      <t>PH</t>
    </r>
  </si>
  <si>
    <t>Parker-Hannifin Corporation</t>
  </si>
  <si>
    <t>WMT</t>
  </si>
  <si>
    <r>
      <rPr>
        <b val="1"/>
        <sz val="12"/>
        <color indexed="8"/>
        <rFont val="Verdana"/>
      </rPr>
      <t>DOV</t>
    </r>
  </si>
  <si>
    <t>Dover Corporation</t>
  </si>
  <si>
    <t>WST</t>
  </si>
  <si>
    <r>
      <rPr>
        <b val="1"/>
        <sz val="12"/>
        <color indexed="8"/>
        <rFont val="Verdana"/>
      </rPr>
      <t>INTU</t>
    </r>
  </si>
  <si>
    <t>Intuit Inc.</t>
  </si>
  <si>
    <t>WTRG</t>
  </si>
  <si>
    <r>
      <rPr>
        <b val="1"/>
        <sz val="12"/>
        <color indexed="8"/>
        <rFont val="Verdana"/>
      </rPr>
      <t>ODFL</t>
    </r>
  </si>
  <si>
    <t>Old Dominion Freight Line, Inc.</t>
  </si>
  <si>
    <t>XOM</t>
  </si>
  <si>
    <r>
      <rPr>
        <b val="1"/>
        <sz val="12"/>
        <color indexed="8"/>
        <rFont val="Verdana"/>
      </rPr>
      <t>BLD</t>
    </r>
  </si>
  <si>
    <t>TopBuild Corp.</t>
  </si>
  <si>
    <t>YUM</t>
  </si>
  <si>
    <r>
      <rPr>
        <b val="1"/>
        <sz val="12"/>
        <color indexed="8"/>
        <rFont val="Verdana"/>
      </rPr>
      <t>META</t>
    </r>
  </si>
  <si>
    <t>Meta Platforms, Inc.</t>
  </si>
  <si>
    <t>ZTS</t>
  </si>
  <si>
    <r>
      <rPr>
        <b val="1"/>
        <sz val="12"/>
        <color indexed="8"/>
        <rFont val="Verdana"/>
      </rPr>
      <t>SEIC</t>
    </r>
  </si>
  <si>
    <t>SEI Investments Company</t>
  </si>
  <si>
    <t>TYL</t>
  </si>
  <si>
    <r>
      <rPr>
        <b val="1"/>
        <sz val="12"/>
        <color indexed="8"/>
        <rFont val="Verdana"/>
      </rPr>
      <t>ADBE</t>
    </r>
  </si>
  <si>
    <t>Adobe Inc.</t>
  </si>
  <si>
    <t>DVA</t>
  </si>
  <si>
    <r>
      <rPr>
        <b val="1"/>
        <sz val="12"/>
        <color indexed="8"/>
        <rFont val="Verdana"/>
      </rPr>
      <t>OZK</t>
    </r>
  </si>
  <si>
    <t>Bank OZK</t>
  </si>
  <si>
    <t>MOG-A</t>
  </si>
  <si>
    <r>
      <rPr>
        <b val="1"/>
        <sz val="12"/>
        <color indexed="8"/>
        <rFont val="Verdana"/>
      </rPr>
      <t>ANSS</t>
    </r>
  </si>
  <si>
    <t>ANSYS, Inc.</t>
  </si>
  <si>
    <t>CMG</t>
  </si>
  <si>
    <r>
      <rPr>
        <b val="1"/>
        <sz val="12"/>
        <color indexed="8"/>
        <rFont val="Verdana"/>
      </rPr>
      <t>EW</t>
    </r>
  </si>
  <si>
    <t>Edwards Lifesciences Corporatio</t>
  </si>
  <si>
    <t>PWR</t>
  </si>
  <si>
    <r>
      <rPr>
        <b val="1"/>
        <sz val="12"/>
        <color indexed="8"/>
        <rFont val="Verdana"/>
      </rPr>
      <t>EXP</t>
    </r>
  </si>
  <si>
    <t>Eagle Materials Inc</t>
  </si>
  <si>
    <t>DSGX</t>
  </si>
  <si>
    <r>
      <rPr>
        <b val="1"/>
        <sz val="12"/>
        <color indexed="8"/>
        <rFont val="Verdana"/>
      </rPr>
      <t>ARES</t>
    </r>
  </si>
  <si>
    <t>Ares Management Corporation</t>
  </si>
  <si>
    <t>AJG</t>
  </si>
  <si>
    <r>
      <rPr>
        <b val="1"/>
        <sz val="12"/>
        <color indexed="8"/>
        <rFont val="Verdana"/>
      </rPr>
      <t>SMCI</t>
    </r>
  </si>
  <si>
    <t>Super Micro Computer, Inc.</t>
  </si>
  <si>
    <t>APO</t>
  </si>
  <si>
    <r>
      <rPr>
        <b val="1"/>
        <sz val="12"/>
        <color indexed="8"/>
        <rFont val="Verdana"/>
      </rPr>
      <t>AMP</t>
    </r>
  </si>
  <si>
    <t>Ameriprise Financial, Inc.</t>
  </si>
  <si>
    <t>APP</t>
  </si>
  <si>
    <r>
      <rPr>
        <b val="1"/>
        <sz val="12"/>
        <color indexed="8"/>
        <rFont val="Verdana"/>
      </rPr>
      <t>KLAC</t>
    </r>
  </si>
  <si>
    <t>KLA Corporation</t>
  </si>
  <si>
    <t>CAVA</t>
  </si>
  <si>
    <r>
      <rPr>
        <b val="1"/>
        <sz val="12"/>
        <color indexed="8"/>
        <rFont val="Verdana"/>
      </rPr>
      <t>SWK</t>
    </r>
  </si>
  <si>
    <t>Stanley Black &amp; Decker, Inc.</t>
  </si>
  <si>
    <t>CHKP</t>
  </si>
  <si>
    <r>
      <rPr>
        <b val="1"/>
        <sz val="12"/>
        <color indexed="8"/>
        <rFont val="Verdana"/>
      </rPr>
      <t>ASML</t>
    </r>
  </si>
  <si>
    <t>ASML Holding N.V. - New York Re</t>
  </si>
  <si>
    <t>FI</t>
  </si>
  <si>
    <r>
      <rPr>
        <b val="1"/>
        <sz val="12"/>
        <color indexed="8"/>
        <rFont val="Verdana"/>
      </rPr>
      <t>IBP</t>
    </r>
  </si>
  <si>
    <t>Installed Building Products, In</t>
  </si>
  <si>
    <t>IRM</t>
  </si>
  <si>
    <r>
      <rPr>
        <b val="1"/>
        <sz val="12"/>
        <color indexed="8"/>
        <rFont val="Verdana"/>
      </rPr>
      <t>QCOM</t>
    </r>
  </si>
  <si>
    <t>QUALCOMM Incorporated</t>
  </si>
  <si>
    <t>MANH</t>
  </si>
  <si>
    <r>
      <rPr>
        <b val="1"/>
        <sz val="12"/>
        <color indexed="8"/>
        <rFont val="Verdana"/>
      </rPr>
      <t>TROW</t>
    </r>
  </si>
  <si>
    <t>T. Rowe Price Group, Inc.</t>
  </si>
  <si>
    <t>SAP</t>
  </si>
  <si>
    <r>
      <rPr>
        <b val="1"/>
        <sz val="12"/>
        <color indexed="8"/>
        <rFont val="Verdana"/>
      </rPr>
      <t>APO</t>
    </r>
  </si>
  <si>
    <t xml:space="preserve">Apollo Global Management, Inc. </t>
  </si>
  <si>
    <t>SFM</t>
  </si>
  <si>
    <r>
      <rPr>
        <b val="1"/>
        <sz val="12"/>
        <color indexed="8"/>
        <rFont val="Verdana"/>
      </rPr>
      <t>APP</t>
    </r>
  </si>
  <si>
    <t>Applovin Corporation</t>
  </si>
  <si>
    <t>TTEK</t>
  </si>
  <si>
    <r>
      <rPr>
        <b val="1"/>
        <sz val="12"/>
        <color indexed="8"/>
        <rFont val="Verdana"/>
      </rPr>
      <t>TSLA</t>
    </r>
  </si>
  <si>
    <t>Tesla, Inc.</t>
  </si>
  <si>
    <t>UNH</t>
  </si>
  <si>
    <r>
      <rPr>
        <b val="1"/>
        <sz val="12"/>
        <color indexed="8"/>
        <rFont val="Verdana"/>
      </rPr>
      <t>NVDA</t>
    </r>
  </si>
  <si>
    <t>NVIDIA Corporation</t>
  </si>
  <si>
    <t>TMUS</t>
  </si>
  <si>
    <r>
      <rPr>
        <b val="1"/>
        <sz val="12"/>
        <color indexed="8"/>
        <rFont val="Verdana"/>
      </rPr>
      <t>CAVA</t>
    </r>
  </si>
  <si>
    <t>CAVA Group, Inc.</t>
  </si>
  <si>
    <t>WLFC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</si>
</sst>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dddd, dd. mmmm yyyy"/>
    <numFmt numFmtId="60" formatCode="dd.mm.yyyy"/>
  </numFmts>
  <fonts count="11">
    <font>
      <sz val="10"/>
      <color indexed="8"/>
      <name val="Helvetica"/>
    </font>
    <font>
      <sz val="10"/>
      <color indexed="8"/>
      <name val="Helvetica Neue"/>
    </font>
    <font>
      <b val="1"/>
      <sz val="12"/>
      <color indexed="8"/>
      <name val="Helvetica Neue"/>
    </font>
    <font>
      <b val="1"/>
      <sz val="20"/>
      <color indexed="8"/>
      <name val="Verdana"/>
    </font>
    <font>
      <b val="1"/>
      <sz val="10"/>
      <color indexed="8"/>
      <name val="Helvetica Neue"/>
    </font>
    <font>
      <b val="1"/>
      <sz val="18"/>
      <color indexed="8"/>
      <name val="Verdana"/>
    </font>
    <font>
      <b val="1"/>
      <sz val="14"/>
      <color indexed="11"/>
      <name val="Verdana"/>
    </font>
    <font>
      <b val="1"/>
      <sz val="16"/>
      <color indexed="8"/>
      <name val="Verdana"/>
    </font>
    <font>
      <b val="1"/>
      <sz val="14"/>
      <color indexed="8"/>
      <name val="Verdana"/>
    </font>
    <font>
      <b val="1"/>
      <sz val="12"/>
      <color indexed="8"/>
      <name val="Verdana"/>
    </font>
    <font>
      <sz val="12"/>
      <color indexed="8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5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/>
    </xf>
    <xf numFmtId="49" fontId="3" fillId="2" borderId="1" applyNumberFormat="1" applyFont="1" applyFill="1" applyBorder="1" applyAlignment="1" applyProtection="0">
      <alignment horizontal="center" vertical="center"/>
    </xf>
    <xf numFmtId="0" fontId="4" fillId="2" borderId="1" applyNumberFormat="0" applyFont="1" applyFill="1" applyBorder="1" applyAlignment="1" applyProtection="0">
      <alignment horizontal="center" vertical="top" wrapText="1"/>
    </xf>
    <xf numFmtId="59" fontId="5" fillId="2" borderId="1" applyNumberFormat="1" applyFont="1" applyFill="1" applyBorder="1" applyAlignment="1" applyProtection="0">
      <alignment horizontal="center" vertical="center"/>
    </xf>
    <xf numFmtId="3" fontId="6" fillId="2" borderId="1" applyNumberFormat="1" applyFont="1" applyFill="1" applyBorder="1" applyAlignment="1" applyProtection="0">
      <alignment horizontal="center" vertical="center" wrapText="1"/>
    </xf>
    <xf numFmtId="49" fontId="7" fillId="2" borderId="1" applyNumberFormat="1" applyFont="1" applyFill="1" applyBorder="1" applyAlignment="1" applyProtection="0">
      <alignment horizontal="center" vertical="center" wrapText="1"/>
    </xf>
    <xf numFmtId="60" fontId="4" fillId="2" borderId="1" applyNumberFormat="1" applyFont="1" applyFill="1" applyBorder="1" applyAlignment="1" applyProtection="0">
      <alignment horizontal="center" vertical="top" wrapText="1"/>
    </xf>
    <xf numFmtId="0" fontId="7" fillId="2" borderId="1" applyNumberFormat="0" applyFont="1" applyFill="1" applyBorder="1" applyAlignment="1" applyProtection="0">
      <alignment horizontal="center" vertical="center" wrapText="1"/>
    </xf>
    <xf numFmtId="49" fontId="8" fillId="2" borderId="1" applyNumberFormat="1" applyFont="1" applyFill="1" applyBorder="1" applyAlignment="1" applyProtection="0">
      <alignment horizontal="center" vertical="center" wrapText="1"/>
    </xf>
    <xf numFmtId="0" fontId="8" fillId="2" borderId="1" applyNumberFormat="0" applyFont="1" applyFill="1" applyBorder="1" applyAlignment="1" applyProtection="0">
      <alignment horizontal="center" vertical="center" wrapText="1"/>
    </xf>
    <xf numFmtId="49" fontId="8" fillId="3" borderId="1" applyNumberFormat="1" applyFont="1" applyFill="1" applyBorder="1" applyAlignment="1" applyProtection="0">
      <alignment horizontal="center" vertical="center" wrapText="1"/>
    </xf>
    <xf numFmtId="49" fontId="9" fillId="2" borderId="1" applyNumberFormat="1" applyFont="1" applyFill="1" applyBorder="1" applyAlignment="1" applyProtection="0">
      <alignment horizontal="center" vertical="center" wrapText="1"/>
    </xf>
    <xf numFmtId="49" fontId="9" fillId="2" borderId="1" applyNumberFormat="1" applyFont="1" applyFill="1" applyBorder="1" applyAlignment="1" applyProtection="0">
      <alignment horizontal="left" vertical="center" wrapText="1"/>
    </xf>
    <xf numFmtId="3" fontId="9" fillId="2" borderId="1" applyNumberFormat="1" applyFont="1" applyFill="1" applyBorder="1" applyAlignment="1" applyProtection="0">
      <alignment horizontal="center" vertical="center" wrapText="1"/>
    </xf>
    <xf numFmtId="4" fontId="7" fillId="2" borderId="1" applyNumberFormat="1" applyFont="1" applyFill="1" applyBorder="1" applyAlignment="1" applyProtection="0">
      <alignment horizontal="center" vertical="center" wrapText="1"/>
    </xf>
    <xf numFmtId="4" fontId="10" borderId="1" applyNumberFormat="1" applyFont="1" applyFill="0" applyBorder="1" applyAlignment="1" applyProtection="0">
      <alignment horizontal="center" vertical="center"/>
    </xf>
    <xf numFmtId="60" fontId="10" borderId="1" applyNumberFormat="1" applyFont="1" applyFill="0" applyBorder="1" applyAlignment="1" applyProtection="0">
      <alignment horizontal="center" vertical="center"/>
    </xf>
    <xf numFmtId="0" fontId="1" borderId="1" applyNumberFormat="0" applyFont="1" applyFill="0" applyBorder="1" applyAlignment="1" applyProtection="0">
      <alignment vertical="top"/>
    </xf>
    <xf numFmtId="49" fontId="10" borderId="1" applyNumberFormat="1" applyFont="1" applyFill="0" applyBorder="1" applyAlignment="1" applyProtection="0">
      <alignment horizontal="center" vertical="center"/>
    </xf>
    <xf numFmtId="3" fontId="10" borderId="1" applyNumberFormat="1" applyFont="1" applyFill="0" applyBorder="1" applyAlignment="1" applyProtection="0">
      <alignment horizontal="center" vertical="center"/>
    </xf>
    <xf numFmtId="4" fontId="10" fillId="4" borderId="1" applyNumberFormat="1" applyFont="1" applyFill="1" applyBorder="1" applyAlignment="1" applyProtection="0">
      <alignment horizontal="center" vertical="center"/>
    </xf>
    <xf numFmtId="60" fontId="10" fillId="4" borderId="1" applyNumberFormat="1" applyFont="1" applyFill="1" applyBorder="1" applyAlignment="1" applyProtection="0">
      <alignment horizontal="center" vertical="center"/>
    </xf>
    <xf numFmtId="3" fontId="10" fillId="4" borderId="1" applyNumberFormat="1" applyFont="1" applyFill="1" applyBorder="1" applyAlignment="1" applyProtection="0">
      <alignment horizontal="center" vertical="center"/>
    </xf>
    <xf numFmtId="49" fontId="10" fillId="4" borderId="1" applyNumberFormat="1" applyFont="1" applyFill="1" applyBorder="1" applyAlignment="1" applyProtection="0">
      <alignment horizontal="center" vertical="center"/>
    </xf>
  </cellXfs>
  <cellStyles count="1">
    <cellStyle name="Normal" xfId="0" builtinId="0"/>
  </cellStyles>
  <dxfs count="1">
    <dxf>
      <font>
        <color rgb="ff000000"/>
      </font>
      <fill>
        <patternFill patternType="solid">
          <fgColor indexed="13"/>
          <bgColor indexed="14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aeaea"/>
      <rgbColor rgb="ffd6d6d6"/>
      <rgbColor rgb="ffbfbfbf"/>
      <rgbColor rgb="ff63b2de"/>
      <rgbColor rgb="00000000"/>
      <rgbColor rgb="e5ff9781"/>
      <rgbColor rgb="fff7f7f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L224"/>
  <sheetViews>
    <sheetView workbookViewId="0" showGridLines="0" defaultGridColor="1">
      <pane topLeftCell="D4" xSplit="3" ySplit="3" activePane="bottomRight" state="frozen"/>
    </sheetView>
  </sheetViews>
  <sheetFormatPr defaultColWidth="14.1732" defaultRowHeight="13.9" customHeight="1" outlineLevelRow="0" outlineLevelCol="0"/>
  <cols>
    <col min="1" max="1" width="16.6719" style="1" customWidth="1"/>
    <col min="2" max="2" width="41.6719" style="1" customWidth="1"/>
    <col min="3" max="3" width="27.5" style="1" customWidth="1"/>
    <col min="4" max="4" width="4.17188" style="1" customWidth="1"/>
    <col min="5" max="5" width="31.8906" style="1" customWidth="1"/>
    <col min="6" max="6" width="4.17188" style="1" customWidth="1"/>
    <col min="7" max="7" width="27.5" style="1" customWidth="1"/>
    <col min="8" max="11" hidden="1" width="14.1732" style="1" customWidth="1"/>
    <col min="12" max="12" width="4.17188" style="1" customWidth="1"/>
    <col min="13" max="16384" width="14.1875" style="1" customWidth="1"/>
  </cols>
  <sheetData>
    <row r="1" ht="50" customHeight="1">
      <c r="A1" t="s" s="2">
        <v>0</v>
      </c>
      <c r="B1" s="3"/>
      <c r="C1" s="3"/>
      <c r="D1" s="3"/>
      <c r="E1" s="3"/>
      <c r="F1" s="3"/>
      <c r="G1" s="3"/>
      <c r="H1" s="4"/>
      <c r="I1" s="3"/>
      <c r="J1" s="3"/>
      <c r="K1" s="5"/>
      <c r="L1" s="4"/>
    </row>
    <row r="2" ht="50" customHeight="1">
      <c r="A2" t="s" s="6">
        <v>1</v>
      </c>
      <c r="B2" s="3"/>
      <c r="C2" s="3"/>
      <c r="D2" s="3"/>
      <c r="E2" s="3"/>
      <c r="F2" s="3"/>
      <c r="G2" s="3"/>
      <c r="H2" s="7"/>
      <c r="I2" s="3"/>
      <c r="J2" s="3"/>
      <c r="K2" s="8"/>
      <c r="L2" s="8"/>
    </row>
    <row r="3" ht="50" customHeight="1">
      <c r="A3" t="s" s="9">
        <v>2</v>
      </c>
      <c r="B3" t="s" s="9">
        <v>3</v>
      </c>
      <c r="C3" t="s" s="9">
        <v>0</v>
      </c>
      <c r="D3" s="10"/>
      <c r="E3" t="s" s="9">
        <v>4</v>
      </c>
      <c r="F3" s="10"/>
      <c r="G3" t="s" s="9">
        <v>5</v>
      </c>
      <c r="H3" s="10"/>
      <c r="I3" t="s" s="11">
        <v>6</v>
      </c>
      <c r="J3" t="s" s="9">
        <v>7</v>
      </c>
      <c r="K3" t="s" s="9">
        <v>8</v>
      </c>
      <c r="L3" s="10"/>
    </row>
    <row r="4" ht="25" customHeight="1">
      <c r="A4" t="s" s="12">
        <f>LOOKUP($C4,J4:J224,I4:I224)</f>
        <v>9</v>
      </c>
      <c r="B4" t="s" s="13">
        <v>10</v>
      </c>
      <c r="C4" s="14">
        <f>SMALL(J4:J224,K4)</f>
        <v>1</v>
      </c>
      <c r="D4" s="15"/>
      <c r="E4" s="16">
        <v>1.26</v>
      </c>
      <c r="F4" s="15"/>
      <c r="G4" s="17">
        <v>45138</v>
      </c>
      <c r="H4" s="18"/>
      <c r="I4" t="s" s="19">
        <v>11</v>
      </c>
      <c r="J4" s="20">
        <v>175</v>
      </c>
      <c r="K4" s="20">
        <v>1</v>
      </c>
      <c r="L4" s="15"/>
    </row>
    <row r="5" ht="25" customHeight="1">
      <c r="A5" t="s" s="12">
        <f>LOOKUP($C5,J4:J224,I4:I224)</f>
        <v>12</v>
      </c>
      <c r="B5" t="s" s="13">
        <v>13</v>
      </c>
      <c r="C5" s="14">
        <f>SMALL(J4:J224,K5)</f>
        <v>2</v>
      </c>
      <c r="D5" s="15"/>
      <c r="E5" s="21">
        <v>0.6</v>
      </c>
      <c r="F5" s="15"/>
      <c r="G5" s="22">
        <v>41487</v>
      </c>
      <c r="H5" s="23"/>
      <c r="I5" t="s" s="24">
        <v>14</v>
      </c>
      <c r="J5" s="23">
        <v>17</v>
      </c>
      <c r="K5" s="23">
        <f>K4+1</f>
        <v>2</v>
      </c>
      <c r="L5" s="15"/>
    </row>
    <row r="6" ht="25" customHeight="1">
      <c r="A6" t="s" s="12">
        <f>LOOKUP($C6,J4:J224,I4:I224)</f>
        <v>15</v>
      </c>
      <c r="B6" t="s" s="13">
        <v>16</v>
      </c>
      <c r="C6" s="14">
        <f>SMALL(J4:J224,K6)</f>
        <v>3</v>
      </c>
      <c r="D6" s="15"/>
      <c r="E6" s="16">
        <v>-0.23</v>
      </c>
      <c r="F6" s="15"/>
      <c r="G6" s="17">
        <v>35853</v>
      </c>
      <c r="H6" s="20"/>
      <c r="I6" t="s" s="19">
        <v>17</v>
      </c>
      <c r="J6" s="20">
        <v>167</v>
      </c>
      <c r="K6" s="20">
        <f>K5+1</f>
        <v>3</v>
      </c>
      <c r="L6" s="15"/>
    </row>
    <row r="7" ht="25" customHeight="1">
      <c r="A7" t="s" s="12">
        <f>LOOKUP($C7,J4:J224,I4:I224)</f>
        <v>18</v>
      </c>
      <c r="B7" t="s" s="13">
        <v>19</v>
      </c>
      <c r="C7" s="14">
        <f>SMALL(J4:J224,K7)</f>
        <v>4</v>
      </c>
      <c r="D7" s="15"/>
      <c r="E7" s="21">
        <v>0.24</v>
      </c>
      <c r="F7" s="15"/>
      <c r="G7" s="22">
        <v>35853</v>
      </c>
      <c r="H7" s="23"/>
      <c r="I7" t="s" s="24">
        <v>20</v>
      </c>
      <c r="J7" s="23">
        <v>72</v>
      </c>
      <c r="K7" s="23">
        <f>K6+1</f>
        <v>4</v>
      </c>
      <c r="L7" s="15"/>
    </row>
    <row r="8" ht="25" customHeight="1">
      <c r="A8" t="s" s="12">
        <f>LOOKUP($C8,J4:J224,I4:I224)</f>
        <v>21</v>
      </c>
      <c r="B8" t="s" s="13">
        <v>22</v>
      </c>
      <c r="C8" s="14">
        <f>SMALL(J4:J224,K8)</f>
        <v>5</v>
      </c>
      <c r="D8" s="15"/>
      <c r="E8" s="16">
        <v>0.17</v>
      </c>
      <c r="F8" s="15"/>
      <c r="G8" s="17">
        <v>35853</v>
      </c>
      <c r="H8" s="20"/>
      <c r="I8" t="s" s="19">
        <v>23</v>
      </c>
      <c r="J8" s="20">
        <v>203</v>
      </c>
      <c r="K8" s="20">
        <f>K7+1</f>
        <v>5</v>
      </c>
      <c r="L8" s="15"/>
    </row>
    <row r="9" ht="25" customHeight="1">
      <c r="A9" t="s" s="12">
        <f>LOOKUP($C9,J4:J224,I4:I224)</f>
        <v>24</v>
      </c>
      <c r="B9" t="s" s="13">
        <v>25</v>
      </c>
      <c r="C9" s="14">
        <f>SMALL(J4:J224,K9)</f>
        <v>6</v>
      </c>
      <c r="D9" s="15"/>
      <c r="E9" s="21">
        <v>0.39</v>
      </c>
      <c r="F9" s="15"/>
      <c r="G9" s="22">
        <v>35853</v>
      </c>
      <c r="H9" s="23"/>
      <c r="I9" t="s" s="24">
        <v>26</v>
      </c>
      <c r="J9" s="23">
        <v>82</v>
      </c>
      <c r="K9" s="23">
        <f>K8+1</f>
        <v>6</v>
      </c>
      <c r="L9" s="15"/>
    </row>
    <row r="10" ht="25" customHeight="1">
      <c r="A10" t="s" s="12">
        <f>LOOKUP($C10,J4:J224,I4:I224)</f>
        <v>27</v>
      </c>
      <c r="B10" t="s" s="13">
        <v>28</v>
      </c>
      <c r="C10" s="14">
        <f>SMALL(J4:J224,K10)</f>
        <v>7</v>
      </c>
      <c r="D10" s="15"/>
      <c r="E10" s="16">
        <v>0.08</v>
      </c>
      <c r="F10" s="15"/>
      <c r="G10" s="17">
        <v>26038</v>
      </c>
      <c r="H10" s="20"/>
      <c r="I10" t="s" s="19">
        <v>29</v>
      </c>
      <c r="J10" s="20">
        <v>113</v>
      </c>
      <c r="K10" s="20">
        <f>K9+1</f>
        <v>7</v>
      </c>
      <c r="L10" s="15"/>
    </row>
    <row r="11" ht="25" customHeight="1">
      <c r="A11" t="s" s="12">
        <f>LOOKUP($C11,J4:J224,I4:I224)</f>
        <v>30</v>
      </c>
      <c r="B11" t="s" s="13">
        <v>31</v>
      </c>
      <c r="C11" s="14">
        <f>SMALL(J4:J224,K11)</f>
        <v>8</v>
      </c>
      <c r="D11" s="15"/>
      <c r="E11" s="21">
        <v>0.28</v>
      </c>
      <c r="F11" s="15"/>
      <c r="G11" s="22">
        <v>35853</v>
      </c>
      <c r="H11" s="23"/>
      <c r="I11" t="s" s="24">
        <v>32</v>
      </c>
      <c r="J11" s="23">
        <v>95</v>
      </c>
      <c r="K11" s="23">
        <f>K10+1</f>
        <v>8</v>
      </c>
      <c r="L11" s="15"/>
    </row>
    <row r="12" ht="25" customHeight="1">
      <c r="A12" t="s" s="12">
        <f>LOOKUP($C12,J4:J224,I4:I224)</f>
        <v>33</v>
      </c>
      <c r="B12" t="s" s="13">
        <v>34</v>
      </c>
      <c r="C12" s="14">
        <f>SMALL(J4:J224,K12)</f>
        <v>9</v>
      </c>
      <c r="D12" s="15"/>
      <c r="E12" s="16">
        <v>-0.01</v>
      </c>
      <c r="F12" s="15"/>
      <c r="G12" s="17">
        <v>35853</v>
      </c>
      <c r="H12" s="20"/>
      <c r="I12" t="s" s="19">
        <v>35</v>
      </c>
      <c r="J12" s="20">
        <v>52</v>
      </c>
      <c r="K12" s="20">
        <f>K11+1</f>
        <v>9</v>
      </c>
      <c r="L12" s="15"/>
    </row>
    <row r="13" ht="25" customHeight="1">
      <c r="A13" t="s" s="12">
        <f>LOOKUP($C13,J4:J224,I4:I224)</f>
        <v>36</v>
      </c>
      <c r="B13" t="s" s="13">
        <v>37</v>
      </c>
      <c r="C13" s="14">
        <f>SMALL(J4:J224,K13)</f>
        <v>10</v>
      </c>
      <c r="D13" s="15"/>
      <c r="E13" s="21">
        <v>0.58</v>
      </c>
      <c r="F13" s="15"/>
      <c r="G13" s="22">
        <v>35853</v>
      </c>
      <c r="H13" s="23"/>
      <c r="I13" t="s" s="24">
        <v>38</v>
      </c>
      <c r="J13" s="23">
        <v>32</v>
      </c>
      <c r="K13" s="23">
        <f>K12+1</f>
        <v>10</v>
      </c>
      <c r="L13" s="15"/>
    </row>
    <row r="14" ht="25" customHeight="1">
      <c r="A14" t="s" s="12">
        <f>LOOKUP($C14,J4:J224,I4:I224)</f>
        <v>39</v>
      </c>
      <c r="B14" t="s" s="13">
        <v>40</v>
      </c>
      <c r="C14" s="14">
        <f>SMALL(J4:J224,K14)</f>
        <v>11</v>
      </c>
      <c r="D14" s="15"/>
      <c r="E14" s="16">
        <v>0</v>
      </c>
      <c r="F14" s="15"/>
      <c r="G14" s="17">
        <v>35853</v>
      </c>
      <c r="H14" s="20"/>
      <c r="I14" t="s" s="19">
        <v>41</v>
      </c>
      <c r="J14" s="20">
        <v>210</v>
      </c>
      <c r="K14" s="20">
        <f>K13+1</f>
        <v>11</v>
      </c>
      <c r="L14" s="15"/>
    </row>
    <row r="15" ht="25" customHeight="1">
      <c r="A15" t="s" s="12">
        <f>LOOKUP($C15,J4:J224,I4:I224)</f>
        <v>42</v>
      </c>
      <c r="B15" t="s" s="13">
        <v>43</v>
      </c>
      <c r="C15" s="14">
        <f>SMALL(J4:J224,K15)</f>
        <v>12</v>
      </c>
      <c r="D15" s="15"/>
      <c r="E15" s="21">
        <v>0.88</v>
      </c>
      <c r="F15" s="15"/>
      <c r="G15" s="22">
        <v>35853</v>
      </c>
      <c r="H15" s="23"/>
      <c r="I15" t="s" s="24">
        <v>44</v>
      </c>
      <c r="J15" s="23">
        <v>188</v>
      </c>
      <c r="K15" s="23">
        <f>K14+1</f>
        <v>12</v>
      </c>
      <c r="L15" s="15"/>
    </row>
    <row r="16" ht="25" customHeight="1">
      <c r="A16" t="s" s="12">
        <f>LOOKUP($C16,J4:J224,I4:I224)</f>
        <v>45</v>
      </c>
      <c r="B16" t="s" s="13">
        <v>46</v>
      </c>
      <c r="C16" s="14">
        <f>SMALL(J4:J224,K16)</f>
        <v>13</v>
      </c>
      <c r="D16" s="15"/>
      <c r="E16" s="16">
        <v>0.48</v>
      </c>
      <c r="F16" s="15"/>
      <c r="G16" s="17">
        <v>35853</v>
      </c>
      <c r="H16" s="20"/>
      <c r="I16" t="s" s="19">
        <v>47</v>
      </c>
      <c r="J16" s="20">
        <v>205</v>
      </c>
      <c r="K16" s="20">
        <f>K15+1</f>
        <v>13</v>
      </c>
      <c r="L16" s="15"/>
    </row>
    <row r="17" ht="25" customHeight="1">
      <c r="A17" t="s" s="12">
        <f>LOOKUP($C17,J4:J224,I4:I224)</f>
        <v>48</v>
      </c>
      <c r="B17" t="s" s="13">
        <v>49</v>
      </c>
      <c r="C17" s="14">
        <f>SMALL(J4:J224,K17)</f>
        <v>14</v>
      </c>
      <c r="D17" s="15"/>
      <c r="E17" s="21">
        <v>0.02</v>
      </c>
      <c r="F17" s="15"/>
      <c r="G17" s="22">
        <v>35853</v>
      </c>
      <c r="H17" s="23"/>
      <c r="I17" t="s" s="24">
        <v>50</v>
      </c>
      <c r="J17" s="23">
        <v>189</v>
      </c>
      <c r="K17" s="23">
        <f>K16+1</f>
        <v>14</v>
      </c>
      <c r="L17" s="15"/>
    </row>
    <row r="18" ht="25" customHeight="1">
      <c r="A18" t="s" s="12">
        <f>LOOKUP($C18,J4:J224,I4:I224)</f>
        <v>51</v>
      </c>
      <c r="B18" t="s" s="13">
        <v>52</v>
      </c>
      <c r="C18" s="14">
        <f>SMALL(J4:J224,K18)</f>
        <v>15</v>
      </c>
      <c r="D18" s="15"/>
      <c r="E18" s="16">
        <v>0.1</v>
      </c>
      <c r="F18" s="15"/>
      <c r="G18" s="17">
        <v>35853</v>
      </c>
      <c r="H18" s="20"/>
      <c r="I18" t="s" s="19">
        <v>53</v>
      </c>
      <c r="J18" s="20">
        <v>83</v>
      </c>
      <c r="K18" s="20">
        <f>K17+1</f>
        <v>15</v>
      </c>
      <c r="L18" s="15"/>
    </row>
    <row r="19" ht="25" customHeight="1">
      <c r="A19" t="s" s="12">
        <f>LOOKUP($C19,J4:J224,I4:I224)</f>
        <v>54</v>
      </c>
      <c r="B19" t="s" s="13">
        <v>55</v>
      </c>
      <c r="C19" s="14">
        <f>SMALL(J4:J224,K19)</f>
        <v>16</v>
      </c>
      <c r="D19" s="15"/>
      <c r="E19" s="21">
        <v>0.5600000000000001</v>
      </c>
      <c r="F19" s="15"/>
      <c r="G19" s="22">
        <v>35853</v>
      </c>
      <c r="H19" s="23"/>
      <c r="I19" t="s" s="24">
        <v>56</v>
      </c>
      <c r="J19" s="23">
        <v>179</v>
      </c>
      <c r="K19" s="23">
        <f>K18+1</f>
        <v>16</v>
      </c>
      <c r="L19" s="15"/>
    </row>
    <row r="20" ht="25" customHeight="1">
      <c r="A20" t="s" s="12">
        <f>LOOKUP($C20,J4:J224,I4:I224)</f>
        <v>57</v>
      </c>
      <c r="B20" t="s" s="13">
        <v>58</v>
      </c>
      <c r="C20" s="14">
        <f>SMALL(J4:J224,K20)</f>
        <v>17</v>
      </c>
      <c r="D20" s="15"/>
      <c r="E20" s="16">
        <v>0.26</v>
      </c>
      <c r="F20" s="15"/>
      <c r="G20" s="17">
        <v>41274</v>
      </c>
      <c r="H20" s="20"/>
      <c r="I20" t="s" s="19">
        <v>59</v>
      </c>
      <c r="J20" s="20">
        <v>208</v>
      </c>
      <c r="K20" s="20">
        <f>K19+1</f>
        <v>17</v>
      </c>
      <c r="L20" s="15"/>
    </row>
    <row r="21" ht="25" customHeight="1">
      <c r="A21" t="s" s="12">
        <f>LOOKUP($C21,J4:J224,I4:I224)</f>
        <v>60</v>
      </c>
      <c r="B21" t="s" s="13">
        <v>61</v>
      </c>
      <c r="C21" s="14">
        <f>SMALL(J4:J224,K21)</f>
        <v>18</v>
      </c>
      <c r="D21" s="15"/>
      <c r="E21" s="21">
        <v>0.06</v>
      </c>
      <c r="F21" s="15"/>
      <c r="G21" s="22">
        <v>35853</v>
      </c>
      <c r="H21" s="23"/>
      <c r="I21" t="s" s="24">
        <v>62</v>
      </c>
      <c r="J21" s="23">
        <v>58</v>
      </c>
      <c r="K21" s="23">
        <f>K20+1</f>
        <v>18</v>
      </c>
      <c r="L21" s="15"/>
    </row>
    <row r="22" ht="25" customHeight="1">
      <c r="A22" t="s" s="12">
        <f>LOOKUP($C22,J4:J224,I4:I224)</f>
        <v>63</v>
      </c>
      <c r="B22" t="s" s="13">
        <v>64</v>
      </c>
      <c r="C22" s="14">
        <f>SMALL(J4:J224,K22)</f>
        <v>19</v>
      </c>
      <c r="D22" s="15"/>
      <c r="E22" s="16">
        <v>0.21</v>
      </c>
      <c r="F22" s="15"/>
      <c r="G22" s="17">
        <v>34906</v>
      </c>
      <c r="H22" s="20"/>
      <c r="I22" t="s" s="19">
        <v>65</v>
      </c>
      <c r="J22" s="20">
        <v>13</v>
      </c>
      <c r="K22" s="20">
        <f>K21+1</f>
        <v>19</v>
      </c>
      <c r="L22" s="15"/>
    </row>
    <row r="23" ht="25" customHeight="1">
      <c r="A23" t="s" s="12">
        <f>LOOKUP($C23,J4:J224,I4:I224)</f>
        <v>66</v>
      </c>
      <c r="B23" t="s" s="13">
        <v>67</v>
      </c>
      <c r="C23" s="14">
        <f>SMALL(J4:J224,K23)</f>
        <v>20</v>
      </c>
      <c r="D23" s="15"/>
      <c r="E23" s="21">
        <v>0.87</v>
      </c>
      <c r="F23" s="15"/>
      <c r="G23" s="22">
        <v>26340</v>
      </c>
      <c r="H23" s="23"/>
      <c r="I23" t="s" s="24">
        <v>68</v>
      </c>
      <c r="J23" s="23">
        <v>213</v>
      </c>
      <c r="K23" s="23">
        <f>K22+1</f>
        <v>20</v>
      </c>
      <c r="L23" s="15"/>
    </row>
    <row r="24" ht="25" customHeight="1">
      <c r="A24" t="s" s="12">
        <f>LOOKUP($C24,J4:J224,I4:I224)</f>
        <v>69</v>
      </c>
      <c r="B24" t="s" s="13">
        <v>70</v>
      </c>
      <c r="C24" s="14">
        <f>SMALL(J4:J224,K24)</f>
        <v>21</v>
      </c>
      <c r="D24" s="15"/>
      <c r="E24" s="16">
        <v>0.33</v>
      </c>
      <c r="F24" s="15"/>
      <c r="G24" s="17">
        <v>33329</v>
      </c>
      <c r="H24" s="20"/>
      <c r="I24" t="s" s="19">
        <v>71</v>
      </c>
      <c r="J24" s="20">
        <v>29</v>
      </c>
      <c r="K24" s="20">
        <f>K23+1</f>
        <v>21</v>
      </c>
      <c r="L24" s="15"/>
    </row>
    <row r="25" ht="25" customHeight="1">
      <c r="A25" t="s" s="12">
        <f>LOOKUP($C25,J4:J224,I4:I224)</f>
        <v>72</v>
      </c>
      <c r="B25" t="s" s="13">
        <v>73</v>
      </c>
      <c r="C25" s="14">
        <f>SMALL(J4:J224,K25)</f>
        <v>22</v>
      </c>
      <c r="D25" s="15"/>
      <c r="E25" s="21">
        <v>0.16</v>
      </c>
      <c r="F25" s="15"/>
      <c r="G25" s="22">
        <v>35853</v>
      </c>
      <c r="H25" s="23"/>
      <c r="I25" t="s" s="24">
        <v>74</v>
      </c>
      <c r="J25" s="23">
        <v>101</v>
      </c>
      <c r="K25" s="23">
        <f>K24+1</f>
        <v>22</v>
      </c>
      <c r="L25" s="15"/>
    </row>
    <row r="26" ht="25" customHeight="1">
      <c r="A26" t="s" s="12">
        <f>LOOKUP($C26,J4:J224,I4:I224)</f>
        <v>75</v>
      </c>
      <c r="B26" t="s" s="13">
        <v>76</v>
      </c>
      <c r="C26" s="14">
        <f>SMALL(J4:J224,K26)</f>
        <v>23</v>
      </c>
      <c r="D26" s="15"/>
      <c r="E26" s="16">
        <v>0.15</v>
      </c>
      <c r="F26" s="15"/>
      <c r="G26" s="17">
        <v>35853</v>
      </c>
      <c r="H26" s="20"/>
      <c r="I26" t="s" s="19">
        <v>77</v>
      </c>
      <c r="J26" s="20">
        <v>187</v>
      </c>
      <c r="K26" s="20">
        <f>K25+1</f>
        <v>23</v>
      </c>
      <c r="L26" s="15"/>
    </row>
    <row r="27" ht="25" customHeight="1">
      <c r="A27" t="s" s="12">
        <f>LOOKUP($C27,J4:J224,I4:I224)</f>
        <v>78</v>
      </c>
      <c r="B27" t="s" s="13">
        <v>79</v>
      </c>
      <c r="C27" s="14">
        <f>SMALL(J4:J224,K27)</f>
        <v>24</v>
      </c>
      <c r="D27" s="15"/>
      <c r="E27" s="21">
        <v>0.2</v>
      </c>
      <c r="F27" s="15"/>
      <c r="G27" s="22">
        <v>39191</v>
      </c>
      <c r="H27" s="23"/>
      <c r="I27" t="s" s="24">
        <v>80</v>
      </c>
      <c r="J27" s="23">
        <v>26</v>
      </c>
      <c r="K27" s="23">
        <f>K26+1</f>
        <v>24</v>
      </c>
      <c r="L27" s="15"/>
    </row>
    <row r="28" ht="25" customHeight="1">
      <c r="A28" t="s" s="12">
        <f>LOOKUP($C28,J4:J224,I4:I224)</f>
        <v>81</v>
      </c>
      <c r="B28" t="s" s="13">
        <v>82</v>
      </c>
      <c r="C28" s="14">
        <f>SMALL(J4:J224,K28)</f>
        <v>25</v>
      </c>
      <c r="D28" s="15"/>
      <c r="E28" s="16">
        <v>0.87</v>
      </c>
      <c r="F28" s="15"/>
      <c r="G28" s="17">
        <v>35853</v>
      </c>
      <c r="H28" s="20"/>
      <c r="I28" t="s" s="19">
        <v>83</v>
      </c>
      <c r="J28" s="20">
        <v>98</v>
      </c>
      <c r="K28" s="20">
        <f>K27+1</f>
        <v>25</v>
      </c>
      <c r="L28" s="15"/>
    </row>
    <row r="29" ht="25" customHeight="1">
      <c r="A29" t="s" s="12">
        <f>LOOKUP($C29,J4:J224,I4:I224)</f>
        <v>84</v>
      </c>
      <c r="B29" t="s" s="13">
        <v>85</v>
      </c>
      <c r="C29" s="14">
        <f>SMALL(J4:J224,K29)</f>
        <v>26</v>
      </c>
      <c r="D29" s="15"/>
      <c r="E29" s="21">
        <v>0.35</v>
      </c>
      <c r="F29" s="15"/>
      <c r="G29" s="22">
        <v>35853</v>
      </c>
      <c r="H29" s="23"/>
      <c r="I29" t="s" s="24">
        <v>86</v>
      </c>
      <c r="J29" s="23">
        <v>181</v>
      </c>
      <c r="K29" s="23">
        <f>K28+1</f>
        <v>26</v>
      </c>
      <c r="L29" s="15"/>
    </row>
    <row r="30" ht="25" customHeight="1">
      <c r="A30" t="s" s="12">
        <f>LOOKUP($C30,J4:J224,I4:I224)</f>
        <v>87</v>
      </c>
      <c r="B30" t="s" s="13">
        <v>88</v>
      </c>
      <c r="C30" s="14">
        <f>SMALL(J4:J224,K30)</f>
        <v>27</v>
      </c>
      <c r="D30" s="15"/>
      <c r="E30" s="16">
        <v>0.29</v>
      </c>
      <c r="F30" s="15"/>
      <c r="G30" s="17">
        <v>30853</v>
      </c>
      <c r="H30" s="20"/>
      <c r="I30" t="s" s="19">
        <v>89</v>
      </c>
      <c r="J30" s="20">
        <v>21</v>
      </c>
      <c r="K30" s="20">
        <f>K29+1</f>
        <v>27</v>
      </c>
      <c r="L30" s="15"/>
    </row>
    <row r="31" ht="25" customHeight="1">
      <c r="A31" t="s" s="12">
        <f>LOOKUP($C31,J4:J224,I4:I224)</f>
        <v>90</v>
      </c>
      <c r="B31" t="s" s="13">
        <v>91</v>
      </c>
      <c r="C31" s="14">
        <f>SMALL(J4:J224,K31)</f>
        <v>28</v>
      </c>
      <c r="D31" s="15"/>
      <c r="E31" s="21">
        <v>0.29</v>
      </c>
      <c r="F31" s="15"/>
      <c r="G31" s="22">
        <v>35853</v>
      </c>
      <c r="H31" s="23"/>
      <c r="I31" t="s" s="24">
        <v>92</v>
      </c>
      <c r="J31" s="23">
        <v>60</v>
      </c>
      <c r="K31" s="23">
        <f>K30+1</f>
        <v>28</v>
      </c>
      <c r="L31" s="15"/>
    </row>
    <row r="32" ht="25" customHeight="1">
      <c r="A32" t="s" s="12">
        <f>LOOKUP($C32,J4:J224,I4:I224)</f>
        <v>93</v>
      </c>
      <c r="B32" t="s" s="13">
        <v>94</v>
      </c>
      <c r="C32" s="14">
        <f>SMALL(J4:J224,K32)</f>
        <v>29</v>
      </c>
      <c r="D32" s="15"/>
      <c r="E32" s="16">
        <v>0.28</v>
      </c>
      <c r="F32" s="15"/>
      <c r="G32" s="17">
        <v>35853</v>
      </c>
      <c r="H32" s="20"/>
      <c r="I32" t="s" s="19">
        <v>95</v>
      </c>
      <c r="J32" s="20">
        <v>107</v>
      </c>
      <c r="K32" s="20">
        <f>K31+1</f>
        <v>29</v>
      </c>
      <c r="L32" s="15"/>
    </row>
    <row r="33" ht="25" customHeight="1">
      <c r="A33" t="s" s="12">
        <f>LOOKUP($C33,J4:J224,I4:I224)</f>
        <v>96</v>
      </c>
      <c r="B33" t="s" s="13">
        <v>97</v>
      </c>
      <c r="C33" s="14">
        <f>SMALL(J4:J224,K33)</f>
        <v>30</v>
      </c>
      <c r="D33" s="15"/>
      <c r="E33" s="21">
        <v>0.34</v>
      </c>
      <c r="F33" s="15"/>
      <c r="G33" s="22">
        <v>35853</v>
      </c>
      <c r="H33" s="23"/>
      <c r="I33" t="s" s="24">
        <v>98</v>
      </c>
      <c r="J33" s="23">
        <v>49</v>
      </c>
      <c r="K33" s="23">
        <f>K32+1</f>
        <v>30</v>
      </c>
      <c r="L33" s="15"/>
    </row>
    <row r="34" ht="25" customHeight="1">
      <c r="A34" t="s" s="12">
        <f>LOOKUP($C34,J4:J224,I4:I224)</f>
        <v>99</v>
      </c>
      <c r="B34" t="s" s="13">
        <v>100</v>
      </c>
      <c r="C34" s="14">
        <f>SMALL(J4:J224,K34)</f>
        <v>31</v>
      </c>
      <c r="D34" s="15"/>
      <c r="E34" s="16">
        <v>0.39</v>
      </c>
      <c r="F34" s="15"/>
      <c r="G34" s="17">
        <v>35853</v>
      </c>
      <c r="H34" s="20"/>
      <c r="I34" t="s" s="19">
        <v>101</v>
      </c>
      <c r="J34" s="20">
        <v>34</v>
      </c>
      <c r="K34" s="20">
        <f>K33+1</f>
        <v>31</v>
      </c>
      <c r="L34" s="15"/>
    </row>
    <row r="35" ht="25" customHeight="1">
      <c r="A35" t="s" s="12">
        <f>LOOKUP($C35,J4:J224,I4:I224)</f>
        <v>102</v>
      </c>
      <c r="B35" t="s" s="13">
        <v>103</v>
      </c>
      <c r="C35" s="14">
        <f>SMALL(J4:J224,K35)</f>
        <v>32</v>
      </c>
      <c r="D35" s="15"/>
      <c r="E35" s="21">
        <v>0.74</v>
      </c>
      <c r="F35" s="15"/>
      <c r="G35" s="22">
        <v>30484</v>
      </c>
      <c r="H35" s="23"/>
      <c r="I35" t="s" s="24">
        <v>104</v>
      </c>
      <c r="J35" s="23">
        <v>74</v>
      </c>
      <c r="K35" s="23">
        <f>K34+1</f>
        <v>32</v>
      </c>
      <c r="L35" s="15"/>
    </row>
    <row r="36" ht="25" customHeight="1">
      <c r="A36" t="s" s="12">
        <f>LOOKUP($C36,J4:J224,I4:I224)</f>
        <v>105</v>
      </c>
      <c r="B36" t="s" s="13">
        <v>106</v>
      </c>
      <c r="C36" s="14">
        <f>SMALL(J4:J224,K36)</f>
        <v>33</v>
      </c>
      <c r="D36" s="15"/>
      <c r="E36" s="16">
        <v>0.12</v>
      </c>
      <c r="F36" s="15"/>
      <c r="G36" s="17">
        <v>35853</v>
      </c>
      <c r="H36" s="20"/>
      <c r="I36" t="s" s="19">
        <v>107</v>
      </c>
      <c r="J36" s="20">
        <v>65</v>
      </c>
      <c r="K36" s="20">
        <f>K35+1</f>
        <v>33</v>
      </c>
      <c r="L36" s="15"/>
    </row>
    <row r="37" ht="25" customHeight="1">
      <c r="A37" t="s" s="12">
        <f>LOOKUP($C37,J4:J224,I4:I224)</f>
        <v>108</v>
      </c>
      <c r="B37" t="s" s="13">
        <v>109</v>
      </c>
      <c r="C37" s="14">
        <f>SMALL(J4:J224,K37)</f>
        <v>34</v>
      </c>
      <c r="D37" s="15"/>
      <c r="E37" s="21">
        <v>0.45</v>
      </c>
      <c r="F37" s="15"/>
      <c r="G37" s="22">
        <v>35853</v>
      </c>
      <c r="H37" s="23"/>
      <c r="I37" t="s" s="24">
        <v>110</v>
      </c>
      <c r="J37" s="23">
        <v>200</v>
      </c>
      <c r="K37" s="23">
        <f>K36+1</f>
        <v>34</v>
      </c>
      <c r="L37" s="15"/>
    </row>
    <row r="38" ht="25" customHeight="1">
      <c r="A38" t="s" s="12">
        <f>LOOKUP($C38,J4:J224,I4:I224)</f>
        <v>111</v>
      </c>
      <c r="B38" t="s" s="13">
        <v>112</v>
      </c>
      <c r="C38" s="14">
        <f>SMALL(J4:J224,K38)</f>
        <v>35</v>
      </c>
      <c r="D38" s="15"/>
      <c r="E38" s="16">
        <v>0.14</v>
      </c>
      <c r="F38" s="15"/>
      <c r="G38" s="17">
        <v>35853</v>
      </c>
      <c r="H38" s="20"/>
      <c r="I38" t="s" s="19">
        <v>113</v>
      </c>
      <c r="J38" s="20">
        <v>89</v>
      </c>
      <c r="K38" s="20">
        <f>K37+1</f>
        <v>35</v>
      </c>
      <c r="L38" s="15"/>
    </row>
    <row r="39" ht="25" customHeight="1">
      <c r="A39" t="s" s="12">
        <f>LOOKUP($C39,J4:J224,I4:I224)</f>
        <v>114</v>
      </c>
      <c r="B39" t="s" s="13">
        <v>115</v>
      </c>
      <c r="C39" s="14">
        <f>SMALL(J4:J224,K39)</f>
        <v>36</v>
      </c>
      <c r="D39" s="15"/>
      <c r="E39" s="21">
        <v>0.37</v>
      </c>
      <c r="F39" s="15"/>
      <c r="G39" s="22">
        <v>35853</v>
      </c>
      <c r="H39" s="23"/>
      <c r="I39" t="s" s="24">
        <v>116</v>
      </c>
      <c r="J39" s="23">
        <v>109</v>
      </c>
      <c r="K39" s="23">
        <f>K38+1</f>
        <v>36</v>
      </c>
      <c r="L39" s="15"/>
    </row>
    <row r="40" ht="25" customHeight="1">
      <c r="A40" t="s" s="12">
        <f>LOOKUP($C40,J4:J224,I4:I224)</f>
        <v>117</v>
      </c>
      <c r="B40" t="s" s="13">
        <v>118</v>
      </c>
      <c r="C40" s="14">
        <f>SMALL(J4:J224,K40)</f>
        <v>37</v>
      </c>
      <c r="D40" s="15"/>
      <c r="E40" s="16">
        <v>0.6899999999999999</v>
      </c>
      <c r="F40" s="15"/>
      <c r="G40" s="17">
        <v>38181</v>
      </c>
      <c r="H40" s="20"/>
      <c r="I40" t="s" s="19">
        <v>119</v>
      </c>
      <c r="J40" s="20">
        <v>62</v>
      </c>
      <c r="K40" s="20">
        <f>K39+1</f>
        <v>37</v>
      </c>
      <c r="L40" s="15"/>
    </row>
    <row r="41" ht="25" customHeight="1">
      <c r="A41" t="s" s="12">
        <f>LOOKUP($C41,J4:J224,I4:I224)</f>
        <v>120</v>
      </c>
      <c r="B41" t="s" s="13">
        <v>121</v>
      </c>
      <c r="C41" s="14">
        <f>SMALL(J4:J224,K41)</f>
        <v>38</v>
      </c>
      <c r="D41" s="15"/>
      <c r="E41" s="21">
        <v>0.44</v>
      </c>
      <c r="F41" s="15"/>
      <c r="G41" s="22">
        <v>35243</v>
      </c>
      <c r="H41" s="23"/>
      <c r="I41" t="s" s="24">
        <v>122</v>
      </c>
      <c r="J41" s="23">
        <v>96</v>
      </c>
      <c r="K41" s="23">
        <f>K40+1</f>
        <v>38</v>
      </c>
      <c r="L41" s="15"/>
    </row>
    <row r="42" ht="25" customHeight="1">
      <c r="A42" t="s" s="12">
        <f>LOOKUP($C42,J4:J224,I4:I224)</f>
        <v>123</v>
      </c>
      <c r="B42" t="s" s="13">
        <v>124</v>
      </c>
      <c r="C42" s="14">
        <f>SMALL(J4:J224,K42)</f>
        <v>39</v>
      </c>
      <c r="D42" s="15"/>
      <c r="E42" s="16">
        <v>0.48</v>
      </c>
      <c r="F42" s="15"/>
      <c r="G42" s="17">
        <v>35853</v>
      </c>
      <c r="H42" s="20"/>
      <c r="I42" t="s" s="19">
        <v>125</v>
      </c>
      <c r="J42" s="20">
        <v>79</v>
      </c>
      <c r="K42" s="20">
        <f>K41+1</f>
        <v>39</v>
      </c>
      <c r="L42" s="15"/>
    </row>
    <row r="43" ht="25" customHeight="1">
      <c r="A43" t="s" s="12">
        <f>LOOKUP($C43,J4:J224,I4:I224)</f>
        <v>126</v>
      </c>
      <c r="B43" t="s" s="13">
        <v>127</v>
      </c>
      <c r="C43" s="14">
        <f>SMALL(J4:J224,K43)</f>
        <v>40</v>
      </c>
      <c r="D43" s="15"/>
      <c r="E43" s="21">
        <v>0.4</v>
      </c>
      <c r="F43" s="15"/>
      <c r="G43" s="22">
        <v>35853</v>
      </c>
      <c r="H43" s="23"/>
      <c r="I43" t="s" s="24">
        <v>128</v>
      </c>
      <c r="J43" s="23">
        <v>191</v>
      </c>
      <c r="K43" s="23">
        <f>K42+1</f>
        <v>40</v>
      </c>
      <c r="L43" s="15"/>
    </row>
    <row r="44" ht="25" customHeight="1">
      <c r="A44" t="s" s="12">
        <f>LOOKUP($C44,J4:J224,I4:I224)</f>
        <v>129</v>
      </c>
      <c r="B44" t="s" s="13">
        <v>130</v>
      </c>
      <c r="C44" s="14">
        <f>SMALL(J4:J224,K44)</f>
        <v>41</v>
      </c>
      <c r="D44" s="15"/>
      <c r="E44" s="16">
        <v>-0.01</v>
      </c>
      <c r="F44" s="15"/>
      <c r="G44" s="17">
        <v>34792</v>
      </c>
      <c r="H44" s="20"/>
      <c r="I44" t="s" s="19">
        <v>131</v>
      </c>
      <c r="J44" s="20">
        <v>61</v>
      </c>
      <c r="K44" s="20">
        <f>K43+1</f>
        <v>41</v>
      </c>
      <c r="L44" s="15"/>
    </row>
    <row r="45" ht="25" customHeight="1">
      <c r="A45" t="s" s="12">
        <f>LOOKUP($C45,J4:J224,I4:I224)</f>
        <v>132</v>
      </c>
      <c r="B45" t="s" s="13">
        <v>133</v>
      </c>
      <c r="C45" s="14">
        <f>SMALL(J4:J224,K45)</f>
        <v>42</v>
      </c>
      <c r="D45" s="15"/>
      <c r="E45" s="21">
        <v>0.25</v>
      </c>
      <c r="F45" s="15"/>
      <c r="G45" s="22">
        <v>35853</v>
      </c>
      <c r="H45" s="23"/>
      <c r="I45" t="s" s="24">
        <v>134</v>
      </c>
      <c r="J45" s="23">
        <v>106</v>
      </c>
      <c r="K45" s="23">
        <f>K44+1</f>
        <v>42</v>
      </c>
      <c r="L45" s="15"/>
    </row>
    <row r="46" ht="25" customHeight="1">
      <c r="A46" t="s" s="12">
        <f>LOOKUP($C46,J4:J224,I4:I224)</f>
        <v>135</v>
      </c>
      <c r="B46" t="s" s="13">
        <v>136</v>
      </c>
      <c r="C46" s="14">
        <f>SMALL(J4:J224,K46)</f>
        <v>43</v>
      </c>
      <c r="D46" s="15"/>
      <c r="E46" s="16">
        <v>0.48</v>
      </c>
      <c r="F46" s="15"/>
      <c r="G46" s="17">
        <v>35853</v>
      </c>
      <c r="H46" s="20"/>
      <c r="I46" t="s" s="19">
        <v>137</v>
      </c>
      <c r="J46" s="20">
        <v>126</v>
      </c>
      <c r="K46" s="20">
        <f>K45+1</f>
        <v>43</v>
      </c>
      <c r="L46" s="15"/>
    </row>
    <row r="47" ht="25" customHeight="1">
      <c r="A47" t="s" s="12">
        <f>LOOKUP($C47,J4:J224,I4:I224)</f>
        <v>138</v>
      </c>
      <c r="B47" t="s" s="13">
        <v>139</v>
      </c>
      <c r="C47" s="14">
        <f>SMALL(J4:J224,K47)</f>
        <v>44</v>
      </c>
      <c r="D47" s="15"/>
      <c r="E47" s="21">
        <v>0.31</v>
      </c>
      <c r="F47" s="15"/>
      <c r="G47" s="22">
        <v>35978</v>
      </c>
      <c r="H47" s="23"/>
      <c r="I47" t="s" s="24">
        <v>140</v>
      </c>
      <c r="J47" s="23">
        <v>166</v>
      </c>
      <c r="K47" s="23">
        <f>K46+1</f>
        <v>44</v>
      </c>
      <c r="L47" s="15"/>
    </row>
    <row r="48" ht="25" customHeight="1">
      <c r="A48" t="s" s="12">
        <f>LOOKUP($C48,J4:J224,I4:I224)</f>
        <v>141</v>
      </c>
      <c r="B48" t="s" s="13">
        <v>142</v>
      </c>
      <c r="C48" s="14">
        <f>SMALL(J4:J224,K48)</f>
        <v>45</v>
      </c>
      <c r="D48" s="15"/>
      <c r="E48" s="16">
        <v>-0.1</v>
      </c>
      <c r="F48" s="15"/>
      <c r="G48" s="17">
        <v>35853</v>
      </c>
      <c r="H48" s="20"/>
      <c r="I48" t="s" s="19">
        <v>143</v>
      </c>
      <c r="J48" s="20">
        <v>9</v>
      </c>
      <c r="K48" s="20">
        <f>K47+1</f>
        <v>45</v>
      </c>
      <c r="L48" s="15"/>
    </row>
    <row r="49" ht="25" customHeight="1">
      <c r="A49" t="s" s="12">
        <f>LOOKUP($C49,J4:J224,I4:I224)</f>
        <v>144</v>
      </c>
      <c r="B49" t="s" s="13">
        <v>145</v>
      </c>
      <c r="C49" s="14">
        <f>SMALL(J4:J224,K49)</f>
        <v>46</v>
      </c>
      <c r="D49" s="15"/>
      <c r="E49" s="21">
        <v>0.3</v>
      </c>
      <c r="F49" s="15"/>
      <c r="G49" s="22">
        <v>35853</v>
      </c>
      <c r="H49" s="23"/>
      <c r="I49" t="s" s="24">
        <v>146</v>
      </c>
      <c r="J49" s="23">
        <v>64</v>
      </c>
      <c r="K49" s="23">
        <f>K48+1</f>
        <v>46</v>
      </c>
      <c r="L49" s="15"/>
    </row>
    <row r="50" ht="25" customHeight="1">
      <c r="A50" t="s" s="12">
        <f>LOOKUP($C50,J4:J224,I4:I224)</f>
        <v>147</v>
      </c>
      <c r="B50" t="s" s="13">
        <v>148</v>
      </c>
      <c r="C50" s="14">
        <f>SMALL(J4:J224,K50)</f>
        <v>47</v>
      </c>
      <c r="D50" s="15"/>
      <c r="E50" s="16">
        <v>0.41</v>
      </c>
      <c r="F50" s="15"/>
      <c r="G50" s="17">
        <v>35853</v>
      </c>
      <c r="H50" s="20"/>
      <c r="I50" t="s" s="19">
        <v>149</v>
      </c>
      <c r="J50" s="20">
        <v>99</v>
      </c>
      <c r="K50" s="20">
        <f>K49+1</f>
        <v>47</v>
      </c>
      <c r="L50" s="15"/>
    </row>
    <row r="51" ht="25" customHeight="1">
      <c r="A51" t="s" s="12">
        <f>LOOKUP($C51,J4:J224,I4:I224)</f>
        <v>150</v>
      </c>
      <c r="B51" t="s" s="13">
        <v>151</v>
      </c>
      <c r="C51" s="14">
        <f>SMALL(J4:J224,K51)</f>
        <v>48</v>
      </c>
      <c r="D51" s="15"/>
      <c r="E51" s="21">
        <v>1.42</v>
      </c>
      <c r="F51" s="15"/>
      <c r="G51" s="22">
        <v>34257</v>
      </c>
      <c r="H51" s="23"/>
      <c r="I51" t="s" s="24">
        <v>152</v>
      </c>
      <c r="J51" s="23">
        <v>23</v>
      </c>
      <c r="K51" s="23">
        <f>K50+1</f>
        <v>48</v>
      </c>
      <c r="L51" s="15"/>
    </row>
    <row r="52" ht="25" customHeight="1">
      <c r="A52" t="s" s="12">
        <f>LOOKUP($C52,J4:J224,I4:I224)</f>
        <v>153</v>
      </c>
      <c r="B52" t="s" s="13">
        <v>154</v>
      </c>
      <c r="C52" s="14">
        <f>SMALL(J4:J224,K52)</f>
        <v>49</v>
      </c>
      <c r="D52" s="15"/>
      <c r="E52" s="16">
        <v>0.39</v>
      </c>
      <c r="F52" s="15"/>
      <c r="G52" s="17">
        <v>35853</v>
      </c>
      <c r="H52" s="20"/>
      <c r="I52" t="s" s="19">
        <v>155</v>
      </c>
      <c r="J52" s="20">
        <v>8</v>
      </c>
      <c r="K52" s="20">
        <f>K51+1</f>
        <v>49</v>
      </c>
      <c r="L52" s="15"/>
    </row>
    <row r="53" ht="25" customHeight="1">
      <c r="A53" t="s" s="12">
        <f>LOOKUP($C53,J4:J224,I4:I224)</f>
        <v>156</v>
      </c>
      <c r="B53" t="s" s="13">
        <v>157</v>
      </c>
      <c r="C53" s="14">
        <f>SMALL(J4:J224,K53)</f>
        <v>50</v>
      </c>
      <c r="D53" s="15"/>
      <c r="E53" s="21">
        <v>0.04</v>
      </c>
      <c r="F53" s="15"/>
      <c r="G53" s="22">
        <v>35853</v>
      </c>
      <c r="H53" s="23"/>
      <c r="I53" t="s" s="24">
        <v>158</v>
      </c>
      <c r="J53" s="23">
        <v>93</v>
      </c>
      <c r="K53" s="23">
        <f>K52+1</f>
        <v>50</v>
      </c>
      <c r="L53" s="15"/>
    </row>
    <row r="54" ht="25" customHeight="1">
      <c r="A54" t="s" s="12">
        <f>LOOKUP($C54,J4:J224,I4:I224)</f>
        <v>159</v>
      </c>
      <c r="B54" t="s" s="13">
        <v>160</v>
      </c>
      <c r="C54" s="14">
        <f>SMALL(J4:J224,K54)</f>
        <v>51</v>
      </c>
      <c r="D54" s="15"/>
      <c r="E54" s="16">
        <v>0.09</v>
      </c>
      <c r="F54" s="15"/>
      <c r="G54" s="17">
        <v>30972</v>
      </c>
      <c r="H54" s="20"/>
      <c r="I54" t="s" s="19">
        <v>161</v>
      </c>
      <c r="J54" s="20">
        <v>41</v>
      </c>
      <c r="K54" s="20">
        <f>K53+1</f>
        <v>51</v>
      </c>
      <c r="L54" s="15"/>
    </row>
    <row r="55" ht="25" customHeight="1">
      <c r="A55" t="s" s="12">
        <f>LOOKUP($C55,J4:J224,I4:I224)</f>
        <v>162</v>
      </c>
      <c r="B55" t="s" s="13">
        <v>163</v>
      </c>
      <c r="C55" s="14">
        <f>SMALL(J4:J224,K55)</f>
        <v>52</v>
      </c>
      <c r="D55" s="15"/>
      <c r="E55" s="21">
        <v>0.15</v>
      </c>
      <c r="F55" s="15"/>
      <c r="G55" s="22">
        <v>34122</v>
      </c>
      <c r="H55" s="23"/>
      <c r="I55" t="s" s="24">
        <v>164</v>
      </c>
      <c r="J55" s="23">
        <v>73</v>
      </c>
      <c r="K55" s="23">
        <f>K54+1</f>
        <v>52</v>
      </c>
      <c r="L55" s="15"/>
    </row>
    <row r="56" ht="25" customHeight="1">
      <c r="A56" t="s" s="12">
        <f>LOOKUP($C56,J4:J224,I4:I224)</f>
        <v>165</v>
      </c>
      <c r="B56" t="s" s="13">
        <v>166</v>
      </c>
      <c r="C56" s="14">
        <f>SMALL(J4:J224,K56)</f>
        <v>53</v>
      </c>
      <c r="D56" s="15"/>
      <c r="E56" s="16">
        <v>0.82</v>
      </c>
      <c r="F56" s="15"/>
      <c r="G56" s="17">
        <v>35326</v>
      </c>
      <c r="H56" s="20"/>
      <c r="I56" t="s" s="19">
        <v>167</v>
      </c>
      <c r="J56" s="20">
        <v>182</v>
      </c>
      <c r="K56" s="20">
        <f>K55+1</f>
        <v>53</v>
      </c>
      <c r="L56" s="15"/>
    </row>
    <row r="57" ht="25" customHeight="1">
      <c r="A57" t="s" s="12">
        <f>LOOKUP($C57,J4:J224,I4:I224)</f>
        <v>168</v>
      </c>
      <c r="B57" t="s" s="13">
        <v>169</v>
      </c>
      <c r="C57" s="14">
        <f>SMALL(J4:J224,K57)</f>
        <v>54</v>
      </c>
      <c r="D57" s="15"/>
      <c r="E57" s="21">
        <v>0.47</v>
      </c>
      <c r="F57" s="15"/>
      <c r="G57" s="22">
        <v>35208</v>
      </c>
      <c r="H57" s="23"/>
      <c r="I57" t="s" s="24">
        <v>170</v>
      </c>
      <c r="J57" s="23">
        <v>192</v>
      </c>
      <c r="K57" s="23">
        <f>K56+1</f>
        <v>54</v>
      </c>
      <c r="L57" s="15"/>
    </row>
    <row r="58" ht="25" customHeight="1">
      <c r="A58" t="s" s="12">
        <f>LOOKUP($C58,J4:J224,I4:I224)</f>
        <v>171</v>
      </c>
      <c r="B58" t="s" s="13">
        <v>172</v>
      </c>
      <c r="C58" s="14">
        <f>SMALL(J4:J224,K58)</f>
        <v>55</v>
      </c>
      <c r="D58" s="15"/>
      <c r="E58" s="16">
        <v>0.55</v>
      </c>
      <c r="F58" s="15"/>
      <c r="G58" s="17">
        <v>39994</v>
      </c>
      <c r="H58" s="20"/>
      <c r="I58" t="s" s="19">
        <v>173</v>
      </c>
      <c r="J58" s="20">
        <v>117</v>
      </c>
      <c r="K58" s="20">
        <f>K57+1</f>
        <v>55</v>
      </c>
      <c r="L58" s="15"/>
    </row>
    <row r="59" ht="25" customHeight="1">
      <c r="A59" t="s" s="12">
        <f>LOOKUP($C59,J4:J224,I4:I224)</f>
        <v>174</v>
      </c>
      <c r="B59" t="s" s="13">
        <v>175</v>
      </c>
      <c r="C59" s="14">
        <f>SMALL(J4:J224,K59)</f>
        <v>56</v>
      </c>
      <c r="D59" s="15"/>
      <c r="E59" s="21">
        <v>0.45</v>
      </c>
      <c r="F59" s="15"/>
      <c r="G59" s="22">
        <v>35853</v>
      </c>
      <c r="H59" s="23"/>
      <c r="I59" t="s" s="24">
        <v>176</v>
      </c>
      <c r="J59" s="23">
        <v>131</v>
      </c>
      <c r="K59" s="23">
        <f>K58+1</f>
        <v>56</v>
      </c>
      <c r="L59" s="15"/>
    </row>
    <row r="60" ht="25" customHeight="1">
      <c r="A60" t="s" s="12">
        <f>LOOKUP($C60,J4:J224,I4:I224)</f>
        <v>177</v>
      </c>
      <c r="B60" t="s" s="13">
        <v>178</v>
      </c>
      <c r="C60" s="14">
        <f>SMALL(J4:J224,K60)</f>
        <v>57</v>
      </c>
      <c r="D60" s="15"/>
      <c r="E60" s="16">
        <v>0.37</v>
      </c>
      <c r="F60" s="15"/>
      <c r="G60" s="17">
        <v>35853</v>
      </c>
      <c r="H60" s="20"/>
      <c r="I60" t="s" s="19">
        <v>179</v>
      </c>
      <c r="J60" s="20">
        <v>66</v>
      </c>
      <c r="K60" s="20">
        <f>K59+1</f>
        <v>57</v>
      </c>
      <c r="L60" s="15"/>
    </row>
    <row r="61" ht="25" customHeight="1">
      <c r="A61" t="s" s="12">
        <f>LOOKUP($C61,J4:J224,I4:I224)</f>
        <v>180</v>
      </c>
      <c r="B61" t="s" s="13">
        <v>181</v>
      </c>
      <c r="C61" s="14">
        <f>SMALL(J4:J224,K61)</f>
        <v>58</v>
      </c>
      <c r="D61" s="15"/>
      <c r="E61" s="21">
        <v>0.79</v>
      </c>
      <c r="F61" s="15"/>
      <c r="G61" s="22">
        <v>35853</v>
      </c>
      <c r="H61" s="23"/>
      <c r="I61" t="s" s="24">
        <v>182</v>
      </c>
      <c r="J61" s="23">
        <v>120</v>
      </c>
      <c r="K61" s="23">
        <f>K60+1</f>
        <v>58</v>
      </c>
      <c r="L61" s="15"/>
    </row>
    <row r="62" ht="25" customHeight="1">
      <c r="A62" t="s" s="12">
        <f>LOOKUP($C62,J4:J224,I4:I224)</f>
        <v>183</v>
      </c>
      <c r="B62" t="s" s="13">
        <v>184</v>
      </c>
      <c r="C62" s="14">
        <f>SMALL(J4:J224,K62)</f>
        <v>59</v>
      </c>
      <c r="D62" s="15"/>
      <c r="E62" s="16">
        <v>0.23</v>
      </c>
      <c r="F62" s="15"/>
      <c r="G62" s="17">
        <v>35853</v>
      </c>
      <c r="H62" s="20"/>
      <c r="I62" t="s" s="19">
        <v>185</v>
      </c>
      <c r="J62" s="20">
        <v>78</v>
      </c>
      <c r="K62" s="20">
        <f>K61+1</f>
        <v>59</v>
      </c>
      <c r="L62" s="15"/>
    </row>
    <row r="63" ht="25" customHeight="1">
      <c r="A63" t="s" s="12">
        <f>LOOKUP($C63,J4:J224,I4:I224)</f>
        <v>186</v>
      </c>
      <c r="B63" t="s" s="13">
        <v>187</v>
      </c>
      <c r="C63" s="14">
        <f>SMALL(J4:J224,K63)</f>
        <v>60</v>
      </c>
      <c r="D63" s="15"/>
      <c r="E63" s="21">
        <v>0.54</v>
      </c>
      <c r="F63" s="15"/>
      <c r="G63" s="22">
        <v>40499</v>
      </c>
      <c r="H63" s="23"/>
      <c r="I63" t="s" s="24">
        <v>188</v>
      </c>
      <c r="J63" s="23">
        <v>47</v>
      </c>
      <c r="K63" s="23">
        <f>K62+1</f>
        <v>60</v>
      </c>
      <c r="L63" s="15"/>
    </row>
    <row r="64" ht="25" customHeight="1">
      <c r="A64" t="s" s="12">
        <f>LOOKUP($C64,J4:J224,I4:I224)</f>
        <v>189</v>
      </c>
      <c r="B64" t="s" s="13">
        <v>190</v>
      </c>
      <c r="C64" s="14">
        <f>SMALL(J4:J224,K64)</f>
        <v>61</v>
      </c>
      <c r="D64" s="15"/>
      <c r="E64" s="16">
        <v>0.25</v>
      </c>
      <c r="F64" s="15"/>
      <c r="G64" s="17">
        <v>34052</v>
      </c>
      <c r="H64" s="20"/>
      <c r="I64" t="s" s="19">
        <v>191</v>
      </c>
      <c r="J64" s="20">
        <v>165</v>
      </c>
      <c r="K64" s="20">
        <f>K63+1</f>
        <v>61</v>
      </c>
      <c r="L64" s="15"/>
    </row>
    <row r="65" ht="25" customHeight="1">
      <c r="A65" t="s" s="12">
        <f>LOOKUP($C65,J4:J224,I4:I224)</f>
        <v>192</v>
      </c>
      <c r="B65" t="s" s="13">
        <v>193</v>
      </c>
      <c r="C65" s="14">
        <f>SMALL(J4:J224,K65)</f>
        <v>62</v>
      </c>
      <c r="D65" s="15"/>
      <c r="E65" s="21">
        <v>0.49</v>
      </c>
      <c r="F65" s="15"/>
      <c r="G65" s="22">
        <v>35853</v>
      </c>
      <c r="H65" s="23"/>
      <c r="I65" t="s" s="24">
        <v>194</v>
      </c>
      <c r="J65" s="23">
        <v>48</v>
      </c>
      <c r="K65" s="23">
        <f>K64+1</f>
        <v>62</v>
      </c>
      <c r="L65" s="15"/>
    </row>
    <row r="66" ht="25" customHeight="1">
      <c r="A66" t="s" s="12">
        <f>LOOKUP($C66,J4:J224,I4:I224)</f>
        <v>195</v>
      </c>
      <c r="B66" t="s" s="13">
        <v>196</v>
      </c>
      <c r="C66" s="14">
        <f>SMALL(J4:J224,K66)</f>
        <v>63</v>
      </c>
      <c r="D66" s="15"/>
      <c r="E66" s="16">
        <v>0.28</v>
      </c>
      <c r="F66" s="15"/>
      <c r="G66" s="17">
        <v>31386</v>
      </c>
      <c r="H66" s="20"/>
      <c r="I66" t="s" s="19">
        <v>197</v>
      </c>
      <c r="J66" s="20">
        <v>76</v>
      </c>
      <c r="K66" s="20">
        <f>K65+1</f>
        <v>63</v>
      </c>
      <c r="L66" s="15"/>
    </row>
    <row r="67" ht="25" customHeight="1">
      <c r="A67" t="s" s="12">
        <f>LOOKUP($C67,J4:J224,I4:I224)</f>
        <v>198</v>
      </c>
      <c r="B67" t="s" s="13">
        <v>199</v>
      </c>
      <c r="C67" s="14">
        <f>SMALL(J4:J224,K67)</f>
        <v>64</v>
      </c>
      <c r="D67" s="15"/>
      <c r="E67" s="21">
        <v>0.28</v>
      </c>
      <c r="F67" s="15"/>
      <c r="G67" s="22">
        <v>35853</v>
      </c>
      <c r="H67" s="23"/>
      <c r="I67" t="s" s="24">
        <v>200</v>
      </c>
      <c r="J67" s="23">
        <v>178</v>
      </c>
      <c r="K67" s="23">
        <f>K66+1</f>
        <v>64</v>
      </c>
      <c r="L67" s="15"/>
    </row>
    <row r="68" ht="25" customHeight="1">
      <c r="A68" t="s" s="12">
        <f>LOOKUP($C68,J4:J224,I4:I224)</f>
        <v>201</v>
      </c>
      <c r="B68" t="s" s="13">
        <v>202</v>
      </c>
      <c r="C68" s="14">
        <f>SMALL(J4:J224,K68)</f>
        <v>65</v>
      </c>
      <c r="D68" s="15"/>
      <c r="E68" s="16">
        <v>0.46</v>
      </c>
      <c r="F68" s="15"/>
      <c r="G68" s="17">
        <v>35853</v>
      </c>
      <c r="H68" s="20"/>
      <c r="I68" t="s" s="19">
        <v>203</v>
      </c>
      <c r="J68" s="20">
        <v>197</v>
      </c>
      <c r="K68" s="20">
        <f>K67+1</f>
        <v>65</v>
      </c>
      <c r="L68" s="15"/>
    </row>
    <row r="69" ht="25" customHeight="1">
      <c r="A69" t="s" s="12">
        <f>LOOKUP($C69,J4:J224,I4:I224)</f>
        <v>204</v>
      </c>
      <c r="B69" t="s" s="13">
        <v>205</v>
      </c>
      <c r="C69" s="14">
        <f>SMALL(J4:J224,K69)</f>
        <v>66</v>
      </c>
      <c r="D69" s="15"/>
      <c r="E69" s="21">
        <v>1.26</v>
      </c>
      <c r="F69" s="15"/>
      <c r="G69" s="22">
        <v>42277</v>
      </c>
      <c r="H69" s="23"/>
      <c r="I69" t="s" s="24">
        <v>206</v>
      </c>
      <c r="J69" s="23">
        <v>37</v>
      </c>
      <c r="K69" s="23">
        <f>K68+1</f>
        <v>66</v>
      </c>
      <c r="L69" s="15"/>
    </row>
    <row r="70" ht="25" customHeight="1">
      <c r="A70" t="s" s="12">
        <f>LOOKUP($C70,J4:J224,I4:I224)</f>
        <v>207</v>
      </c>
      <c r="B70" t="s" s="13">
        <v>208</v>
      </c>
      <c r="C70" s="14">
        <f>SMALL(J4:J224,K70)</f>
        <v>67</v>
      </c>
      <c r="D70" s="15"/>
      <c r="E70" s="16">
        <v>0.68</v>
      </c>
      <c r="F70" s="15"/>
      <c r="G70" s="17">
        <v>37435</v>
      </c>
      <c r="H70" s="20"/>
      <c r="I70" t="s" s="19">
        <v>209</v>
      </c>
      <c r="J70" s="20">
        <v>170</v>
      </c>
      <c r="K70" s="20">
        <f>K69+1</f>
        <v>67</v>
      </c>
      <c r="L70" s="15"/>
    </row>
    <row r="71" ht="25" customHeight="1">
      <c r="A71" t="s" s="12">
        <f>LOOKUP($C71,J4:J224,I4:I224)</f>
        <v>210</v>
      </c>
      <c r="B71" t="s" s="13">
        <v>211</v>
      </c>
      <c r="C71" s="14">
        <f>SMALL(J4:J224,K71)</f>
        <v>68</v>
      </c>
      <c r="D71" s="15"/>
      <c r="E71" s="21">
        <v>0.99</v>
      </c>
      <c r="F71" s="15"/>
      <c r="G71" s="22">
        <v>34852</v>
      </c>
      <c r="H71" s="23"/>
      <c r="I71" t="s" s="24">
        <v>212</v>
      </c>
      <c r="J71" s="23">
        <v>11</v>
      </c>
      <c r="K71" s="23">
        <f>K70+1</f>
        <v>68</v>
      </c>
      <c r="L71" s="15"/>
    </row>
    <row r="72" ht="25" customHeight="1">
      <c r="A72" t="s" s="12">
        <f>LOOKUP($C72,J4:J224,I4:I224)</f>
        <v>213</v>
      </c>
      <c r="B72" t="s" s="13">
        <v>214</v>
      </c>
      <c r="C72" s="14">
        <f>SMALL(J4:J224,K72)</f>
        <v>69</v>
      </c>
      <c r="D72" s="15"/>
      <c r="E72" s="16">
        <v>0.31</v>
      </c>
      <c r="F72" s="15"/>
      <c r="G72" s="17">
        <v>35853</v>
      </c>
      <c r="H72" s="20"/>
      <c r="I72" t="s" s="19">
        <v>215</v>
      </c>
      <c r="J72" s="20">
        <v>123</v>
      </c>
      <c r="K72" s="20">
        <f>K71+1</f>
        <v>69</v>
      </c>
      <c r="L72" s="15"/>
    </row>
    <row r="73" ht="25" customHeight="1">
      <c r="A73" t="s" s="12">
        <f>LOOKUP($C73,J4:J224,I4:I224)</f>
        <v>216</v>
      </c>
      <c r="B73" t="s" s="13">
        <v>217</v>
      </c>
      <c r="C73" s="14">
        <f>SMALL(J4:J224,K73)</f>
        <v>70</v>
      </c>
      <c r="D73" s="15"/>
      <c r="E73" s="21">
        <v>0.8</v>
      </c>
      <c r="F73" s="15"/>
      <c r="G73" s="22">
        <v>41950</v>
      </c>
      <c r="H73" s="23"/>
      <c r="I73" t="s" s="24">
        <v>218</v>
      </c>
      <c r="J73" s="23">
        <v>190</v>
      </c>
      <c r="K73" s="23">
        <f>K72+1</f>
        <v>70</v>
      </c>
      <c r="L73" s="15"/>
    </row>
    <row r="74" ht="25" customHeight="1">
      <c r="A74" t="s" s="12">
        <f>LOOKUP($C74,J4:J224,I4:I224)</f>
        <v>219</v>
      </c>
      <c r="B74" t="s" s="13">
        <v>220</v>
      </c>
      <c r="C74" s="14">
        <f>SMALL(J4:J224,K74)</f>
        <v>71</v>
      </c>
      <c r="D74" s="15"/>
      <c r="E74" s="16">
        <v>0.71</v>
      </c>
      <c r="F74" s="15"/>
      <c r="G74" s="17">
        <v>35853</v>
      </c>
      <c r="H74" s="20"/>
      <c r="I74" t="s" s="19">
        <v>221</v>
      </c>
      <c r="J74" s="20">
        <v>6</v>
      </c>
      <c r="K74" s="20">
        <f>K73+1</f>
        <v>71</v>
      </c>
      <c r="L74" s="15"/>
    </row>
    <row r="75" ht="25" customHeight="1">
      <c r="A75" t="s" s="12">
        <f>LOOKUP($C75,J4:J224,I4:I224)</f>
        <v>222</v>
      </c>
      <c r="B75" t="s" s="13">
        <v>223</v>
      </c>
      <c r="C75" s="14">
        <f>SMALL(J4:J224,K75)</f>
        <v>72</v>
      </c>
      <c r="D75" s="15"/>
      <c r="E75" s="21">
        <v>0.22</v>
      </c>
      <c r="F75" s="15"/>
      <c r="G75" s="22">
        <v>35853</v>
      </c>
      <c r="H75" s="23"/>
      <c r="I75" t="s" s="24">
        <v>224</v>
      </c>
      <c r="J75" s="23">
        <v>111</v>
      </c>
      <c r="K75" s="23">
        <f>K74+1</f>
        <v>72</v>
      </c>
      <c r="L75" s="15"/>
    </row>
    <row r="76" ht="25" customHeight="1">
      <c r="A76" t="s" s="12">
        <f>LOOKUP($C76,J4:J224,I4:I224)</f>
        <v>225</v>
      </c>
      <c r="B76" t="s" s="13">
        <v>226</v>
      </c>
      <c r="C76" s="14">
        <f>SMALL(J4:J224,K76)</f>
        <v>73</v>
      </c>
      <c r="D76" s="15"/>
      <c r="E76" s="16">
        <v>0.86</v>
      </c>
      <c r="F76" s="15"/>
      <c r="G76" s="17">
        <v>31378</v>
      </c>
      <c r="H76" s="20"/>
      <c r="I76" t="s" s="19">
        <v>227</v>
      </c>
      <c r="J76" s="20">
        <v>180</v>
      </c>
      <c r="K76" s="20">
        <f>K75+1</f>
        <v>73</v>
      </c>
      <c r="L76" s="15"/>
    </row>
    <row r="77" ht="25" customHeight="1">
      <c r="A77" t="s" s="12">
        <f>LOOKUP($C77,J4:J224,I4:I224)</f>
        <v>228</v>
      </c>
      <c r="B77" t="s" s="13">
        <v>109</v>
      </c>
      <c r="C77" s="14">
        <f>SMALL(J4:J224,K77)</f>
        <v>74</v>
      </c>
      <c r="D77" s="15"/>
      <c r="E77" s="21">
        <v>0.42</v>
      </c>
      <c r="F77" s="15"/>
      <c r="G77" s="22">
        <v>35853</v>
      </c>
      <c r="H77" s="23"/>
      <c r="I77" t="s" s="24">
        <v>229</v>
      </c>
      <c r="J77" s="23">
        <v>42</v>
      </c>
      <c r="K77" s="23">
        <f>K76+1</f>
        <v>74</v>
      </c>
      <c r="L77" s="15"/>
    </row>
    <row r="78" ht="25" customHeight="1">
      <c r="A78" t="s" s="12">
        <f>LOOKUP($C78,J4:J224,I4:I224)</f>
        <v>230</v>
      </c>
      <c r="B78" t="s" s="13">
        <v>231</v>
      </c>
      <c r="C78" s="14">
        <f>SMALL(J4:J224,K78)</f>
        <v>75</v>
      </c>
      <c r="D78" s="15"/>
      <c r="E78" s="16">
        <v>1.03</v>
      </c>
      <c r="F78" s="15"/>
      <c r="G78" s="17">
        <v>42298</v>
      </c>
      <c r="H78" s="20"/>
      <c r="I78" t="s" s="19">
        <v>232</v>
      </c>
      <c r="J78" s="20">
        <v>206</v>
      </c>
      <c r="K78" s="20">
        <f>K77+1</f>
        <v>75</v>
      </c>
      <c r="L78" s="15"/>
    </row>
    <row r="79" ht="25" customHeight="1">
      <c r="A79" t="s" s="12">
        <f>LOOKUP($C79,J4:J224,I4:I224)</f>
        <v>233</v>
      </c>
      <c r="B79" t="s" s="13">
        <v>234</v>
      </c>
      <c r="C79" s="14">
        <f>SMALL(J4:J224,K79)</f>
        <v>76</v>
      </c>
      <c r="D79" s="15"/>
      <c r="E79" s="21">
        <v>0.75</v>
      </c>
      <c r="F79" s="15"/>
      <c r="G79" s="22">
        <v>35853</v>
      </c>
      <c r="H79" s="23"/>
      <c r="I79" t="s" s="24">
        <v>235</v>
      </c>
      <c r="J79" s="23">
        <v>207</v>
      </c>
      <c r="K79" s="23">
        <f>K78+1</f>
        <v>76</v>
      </c>
      <c r="L79" s="15"/>
    </row>
    <row r="80" ht="25" customHeight="1">
      <c r="A80" t="s" s="12">
        <f>LOOKUP($C80,J4:J224,I4:I224)</f>
        <v>236</v>
      </c>
      <c r="B80" t="s" s="13">
        <v>237</v>
      </c>
      <c r="C80" s="14">
        <f>SMALL(J4:J224,K80)</f>
        <v>77</v>
      </c>
      <c r="D80" s="15"/>
      <c r="E80" s="16">
        <v>0.8100000000000001</v>
      </c>
      <c r="F80" s="15"/>
      <c r="G80" s="17">
        <v>38743</v>
      </c>
      <c r="H80" s="20"/>
      <c r="I80" t="s" s="19">
        <v>238</v>
      </c>
      <c r="J80" s="20">
        <v>127</v>
      </c>
      <c r="K80" s="20">
        <f>K79+1</f>
        <v>77</v>
      </c>
      <c r="L80" s="15"/>
    </row>
    <row r="81" ht="25" customHeight="1">
      <c r="A81" t="s" s="12">
        <f>LOOKUP($C81,J4:J224,I4:I224)</f>
        <v>239</v>
      </c>
      <c r="B81" t="s" s="13">
        <v>240</v>
      </c>
      <c r="C81" s="14">
        <f>SMALL(J4:J224,K81)</f>
        <v>78</v>
      </c>
      <c r="D81" s="15"/>
      <c r="E81" s="21">
        <v>0.46</v>
      </c>
      <c r="F81" s="15"/>
      <c r="G81" s="22">
        <v>35853</v>
      </c>
      <c r="H81" s="23"/>
      <c r="I81" t="s" s="24">
        <v>241</v>
      </c>
      <c r="J81" s="23">
        <v>135</v>
      </c>
      <c r="K81" s="23">
        <f>K80+1</f>
        <v>78</v>
      </c>
      <c r="L81" s="15"/>
    </row>
    <row r="82" ht="25" customHeight="1">
      <c r="A82" t="s" s="12">
        <f>LOOKUP($C82,J4:J224,I4:I224)</f>
        <v>242</v>
      </c>
      <c r="B82" t="s" s="13">
        <v>243</v>
      </c>
      <c r="C82" s="14">
        <f>SMALL(J4:J224,K82)</f>
        <v>79</v>
      </c>
      <c r="D82" s="15"/>
      <c r="E82" s="16">
        <v>0.54</v>
      </c>
      <c r="F82" s="15"/>
      <c r="G82" s="17">
        <v>35853</v>
      </c>
      <c r="H82" s="20"/>
      <c r="I82" t="s" s="19">
        <v>244</v>
      </c>
      <c r="J82" s="20">
        <v>129</v>
      </c>
      <c r="K82" s="20">
        <f>K81+1</f>
        <v>79</v>
      </c>
      <c r="L82" s="15"/>
    </row>
    <row r="83" ht="25" customHeight="1">
      <c r="A83" t="s" s="12">
        <f>LOOKUP($C83,J4:J224,I4:I224)</f>
        <v>245</v>
      </c>
      <c r="B83" t="s" s="13">
        <v>246</v>
      </c>
      <c r="C83" s="14">
        <f>SMALL(J4:J224,K83)</f>
        <v>80</v>
      </c>
      <c r="D83" s="15"/>
      <c r="E83" s="21">
        <v>0.6899999999999999</v>
      </c>
      <c r="F83" s="15"/>
      <c r="G83" s="22">
        <v>35853</v>
      </c>
      <c r="H83" s="23"/>
      <c r="I83" t="s" s="24">
        <v>247</v>
      </c>
      <c r="J83" s="23">
        <v>92</v>
      </c>
      <c r="K83" s="23">
        <f>K82+1</f>
        <v>80</v>
      </c>
      <c r="L83" s="15"/>
    </row>
    <row r="84" ht="25" customHeight="1">
      <c r="A84" t="s" s="12">
        <f>LOOKUP($C84,J4:J224,I4:I224)</f>
        <v>248</v>
      </c>
      <c r="B84" t="s" s="13">
        <v>249</v>
      </c>
      <c r="C84" s="14">
        <f>SMALL(J4:J224,K84)</f>
        <v>81</v>
      </c>
      <c r="D84" s="15"/>
      <c r="E84" s="16">
        <v>0.31</v>
      </c>
      <c r="F84" s="15"/>
      <c r="G84" s="17">
        <v>30964</v>
      </c>
      <c r="H84" s="20"/>
      <c r="I84" t="s" s="19">
        <v>250</v>
      </c>
      <c r="J84" s="20">
        <v>70</v>
      </c>
      <c r="K84" s="20">
        <f>K83+1</f>
        <v>81</v>
      </c>
      <c r="L84" s="15"/>
    </row>
    <row r="85" ht="25" customHeight="1">
      <c r="A85" t="s" s="12">
        <f>LOOKUP($C85,J4:J224,I4:I224)</f>
        <v>251</v>
      </c>
      <c r="B85" t="s" s="13">
        <v>252</v>
      </c>
      <c r="C85" s="14">
        <f>SMALL(J4:J224,K85)</f>
        <v>82</v>
      </c>
      <c r="D85" s="15"/>
      <c r="E85" s="21">
        <v>0.44</v>
      </c>
      <c r="F85" s="15"/>
      <c r="G85" s="22">
        <v>35853</v>
      </c>
      <c r="H85" s="23"/>
      <c r="I85" t="s" s="24">
        <v>253</v>
      </c>
      <c r="J85" s="23">
        <v>102</v>
      </c>
      <c r="K85" s="23">
        <f>K84+1</f>
        <v>82</v>
      </c>
      <c r="L85" s="15"/>
    </row>
    <row r="86" ht="25" customHeight="1">
      <c r="A86" t="s" s="12">
        <f>LOOKUP($C86,J4:J224,I4:I224)</f>
        <v>254</v>
      </c>
      <c r="B86" t="s" s="13">
        <v>255</v>
      </c>
      <c r="C86" s="14">
        <f>SMALL(J4:J224,K86)</f>
        <v>83</v>
      </c>
      <c r="D86" s="15"/>
      <c r="E86" s="16">
        <v>0.37</v>
      </c>
      <c r="F86" s="15"/>
      <c r="G86" s="17">
        <v>35853</v>
      </c>
      <c r="H86" s="20"/>
      <c r="I86" t="s" s="19">
        <v>256</v>
      </c>
      <c r="J86" s="20">
        <v>144</v>
      </c>
      <c r="K86" s="20">
        <f>K85+1</f>
        <v>83</v>
      </c>
      <c r="L86" s="15"/>
    </row>
    <row r="87" ht="25" customHeight="1">
      <c r="A87" t="s" s="12">
        <f>LOOKUP($C87,J4:J224,I4:I224)</f>
        <v>257</v>
      </c>
      <c r="B87" t="s" s="13">
        <v>258</v>
      </c>
      <c r="C87" s="14">
        <f>SMALL(J4:J224,K87)</f>
        <v>84</v>
      </c>
      <c r="D87" s="15"/>
      <c r="E87" s="21">
        <v>0.6899999999999999</v>
      </c>
      <c r="F87" s="15"/>
      <c r="G87" s="22">
        <v>31680</v>
      </c>
      <c r="H87" s="23"/>
      <c r="I87" t="s" s="24">
        <v>259</v>
      </c>
      <c r="J87" s="23">
        <v>183</v>
      </c>
      <c r="K87" s="23">
        <f>K86+1</f>
        <v>84</v>
      </c>
      <c r="L87" s="15"/>
    </row>
    <row r="88" ht="25" customHeight="1">
      <c r="A88" t="s" s="12">
        <f>LOOKUP($C88,J4:J224,I4:I224)</f>
        <v>260</v>
      </c>
      <c r="B88" t="s" s="13">
        <v>261</v>
      </c>
      <c r="C88" s="14">
        <f>SMALL(J4:J224,K88)</f>
        <v>85</v>
      </c>
      <c r="D88" s="15"/>
      <c r="E88" s="16">
        <v>0.6</v>
      </c>
      <c r="F88" s="15"/>
      <c r="G88" s="17">
        <v>35853</v>
      </c>
      <c r="H88" s="20"/>
      <c r="I88" t="s" s="19">
        <v>262</v>
      </c>
      <c r="J88" s="20">
        <v>145</v>
      </c>
      <c r="K88" s="20">
        <f>K87+1</f>
        <v>85</v>
      </c>
      <c r="L88" s="15"/>
    </row>
    <row r="89" ht="25" customHeight="1">
      <c r="A89" t="s" s="12">
        <f>LOOKUP($C89,J4:J224,I4:I224)</f>
        <v>263</v>
      </c>
      <c r="B89" t="s" s="13">
        <v>264</v>
      </c>
      <c r="C89" s="14">
        <f>SMALL(J4:J224,K89)</f>
        <v>86</v>
      </c>
      <c r="D89" s="15"/>
      <c r="E89" s="21">
        <v>0.53</v>
      </c>
      <c r="F89" s="15"/>
      <c r="G89" s="22">
        <v>31371</v>
      </c>
      <c r="H89" s="23"/>
      <c r="I89" t="s" s="24">
        <v>265</v>
      </c>
      <c r="J89" s="23">
        <v>151</v>
      </c>
      <c r="K89" s="23">
        <f>K88+1</f>
        <v>86</v>
      </c>
      <c r="L89" s="15"/>
    </row>
    <row r="90" ht="25" customHeight="1">
      <c r="A90" t="s" s="12">
        <f>LOOKUP($C90,J4:J224,I4:I224)</f>
        <v>266</v>
      </c>
      <c r="B90" t="s" s="13">
        <v>267</v>
      </c>
      <c r="C90" s="14">
        <f>SMALL(J4:J224,K90)</f>
        <v>87</v>
      </c>
      <c r="D90" s="15"/>
      <c r="E90" s="16">
        <v>0.88</v>
      </c>
      <c r="F90" s="15"/>
      <c r="G90" s="17">
        <v>35611</v>
      </c>
      <c r="H90" s="20"/>
      <c r="I90" t="s" s="19">
        <v>268</v>
      </c>
      <c r="J90" s="20">
        <v>3</v>
      </c>
      <c r="K90" s="20">
        <f>K89+1</f>
        <v>87</v>
      </c>
      <c r="L90" s="15"/>
    </row>
    <row r="91" ht="25" customHeight="1">
      <c r="A91" t="s" s="12">
        <f>LOOKUP($C91,J4:J224,I4:I224)</f>
        <v>269</v>
      </c>
      <c r="B91" t="s" s="13">
        <v>270</v>
      </c>
      <c r="C91" s="14">
        <f>SMALL(J4:J224,K91)</f>
        <v>88</v>
      </c>
      <c r="D91" s="15"/>
      <c r="E91" s="21">
        <v>0.88</v>
      </c>
      <c r="F91" s="15"/>
      <c r="G91" s="22">
        <v>35853</v>
      </c>
      <c r="H91" s="23"/>
      <c r="I91" t="s" s="24">
        <v>271</v>
      </c>
      <c r="J91" s="23">
        <v>169</v>
      </c>
      <c r="K91" s="23">
        <f>K90+1</f>
        <v>88</v>
      </c>
      <c r="L91" s="15"/>
    </row>
    <row r="92" ht="25" customHeight="1">
      <c r="A92" t="s" s="12">
        <f>LOOKUP($C92,J4:J224,I4:I224)</f>
        <v>272</v>
      </c>
      <c r="B92" t="s" s="13">
        <v>273</v>
      </c>
      <c r="C92" s="14">
        <f>SMALL(J4:J224,K92)</f>
        <v>89</v>
      </c>
      <c r="D92" s="15"/>
      <c r="E92" s="16">
        <v>1.11</v>
      </c>
      <c r="F92" s="15"/>
      <c r="G92" s="17">
        <v>35853</v>
      </c>
      <c r="H92" s="20"/>
      <c r="I92" t="s" s="19">
        <v>274</v>
      </c>
      <c r="J92" s="20">
        <v>168</v>
      </c>
      <c r="K92" s="20">
        <f>K91+1</f>
        <v>89</v>
      </c>
      <c r="L92" s="15"/>
    </row>
    <row r="93" ht="25" customHeight="1">
      <c r="A93" t="s" s="12">
        <f>LOOKUP($C93,J4:J224,I4:I224)</f>
        <v>275</v>
      </c>
      <c r="B93" t="s" s="13">
        <v>276</v>
      </c>
      <c r="C93" s="14">
        <f>SMALL(J4:J224,K93)</f>
        <v>90</v>
      </c>
      <c r="D93" s="15"/>
      <c r="E93" s="21">
        <v>0.37</v>
      </c>
      <c r="F93" s="15"/>
      <c r="G93" s="22">
        <v>35853</v>
      </c>
      <c r="H93" s="23"/>
      <c r="I93" t="s" s="24">
        <v>277</v>
      </c>
      <c r="J93" s="23">
        <v>85</v>
      </c>
      <c r="K93" s="23">
        <f>K92+1</f>
        <v>90</v>
      </c>
      <c r="L93" s="15"/>
    </row>
    <row r="94" ht="25" customHeight="1">
      <c r="A94" t="s" s="12">
        <f>LOOKUP($C94,J4:J224,I4:I224)</f>
        <v>278</v>
      </c>
      <c r="B94" t="s" s="13">
        <v>279</v>
      </c>
      <c r="C94" s="14">
        <f>SMALL(J4:J224,K94)</f>
        <v>91</v>
      </c>
      <c r="D94" s="15"/>
      <c r="E94" s="16">
        <v>0.7</v>
      </c>
      <c r="F94" s="15"/>
      <c r="G94" s="17">
        <v>31000</v>
      </c>
      <c r="H94" s="20"/>
      <c r="I94" t="s" s="19">
        <v>280</v>
      </c>
      <c r="J94" s="20">
        <v>122</v>
      </c>
      <c r="K94" s="20">
        <f>K93+1</f>
        <v>91</v>
      </c>
      <c r="L94" s="15"/>
    </row>
    <row r="95" ht="25" customHeight="1">
      <c r="A95" t="s" s="12">
        <f>LOOKUP($C95,J4:J224,I4:I224)</f>
        <v>281</v>
      </c>
      <c r="B95" t="s" s="13">
        <v>282</v>
      </c>
      <c r="C95" s="14">
        <f>SMALL(J4:J224,K95)</f>
        <v>92</v>
      </c>
      <c r="D95" s="15"/>
      <c r="E95" s="21">
        <v>1.86</v>
      </c>
      <c r="F95" s="15"/>
      <c r="G95" s="22">
        <v>35608</v>
      </c>
      <c r="H95" s="23"/>
      <c r="I95" t="s" s="24">
        <v>283</v>
      </c>
      <c r="J95" s="23">
        <v>153</v>
      </c>
      <c r="K95" s="23">
        <f>K94+1</f>
        <v>92</v>
      </c>
      <c r="L95" s="15"/>
    </row>
    <row r="96" ht="25" customHeight="1">
      <c r="A96" t="s" s="12">
        <f>LOOKUP($C96,J4:J224,I4:I224)</f>
        <v>284</v>
      </c>
      <c r="B96" t="s" s="13">
        <v>285</v>
      </c>
      <c r="C96" s="14">
        <f>SMALL(J4:J224,K96)</f>
        <v>93</v>
      </c>
      <c r="D96" s="15"/>
      <c r="E96" s="16">
        <v>0.71</v>
      </c>
      <c r="F96" s="15"/>
      <c r="G96" s="17">
        <v>35853</v>
      </c>
      <c r="H96" s="20"/>
      <c r="I96" t="s" s="19">
        <v>286</v>
      </c>
      <c r="J96" s="20">
        <v>114</v>
      </c>
      <c r="K96" s="20">
        <f>K95+1</f>
        <v>93</v>
      </c>
      <c r="L96" s="15"/>
    </row>
    <row r="97" ht="25" customHeight="1">
      <c r="A97" t="s" s="12">
        <f>LOOKUP($C97,J4:J224,I4:I224)</f>
        <v>287</v>
      </c>
      <c r="B97" t="s" s="13">
        <v>288</v>
      </c>
      <c r="C97" s="14">
        <f>SMALL(J4:J224,K97)</f>
        <v>94</v>
      </c>
      <c r="D97" s="15"/>
      <c r="E97" s="21">
        <v>0.73</v>
      </c>
      <c r="F97" s="15"/>
      <c r="G97" s="22">
        <v>35944</v>
      </c>
      <c r="H97" s="23"/>
      <c r="I97" t="s" s="24">
        <v>289</v>
      </c>
      <c r="J97" s="23">
        <v>162</v>
      </c>
      <c r="K97" s="23">
        <f>K96+1</f>
        <v>94</v>
      </c>
      <c r="L97" s="15"/>
    </row>
    <row r="98" ht="25" customHeight="1">
      <c r="A98" t="s" s="12">
        <f>LOOKUP($C98,J4:J224,I4:I224)</f>
        <v>290</v>
      </c>
      <c r="B98" t="s" s="13">
        <v>291</v>
      </c>
      <c r="C98" s="14">
        <f>SMALL(J4:J224,K98)</f>
        <v>95</v>
      </c>
      <c r="D98" s="15"/>
      <c r="E98" s="16">
        <v>0.27</v>
      </c>
      <c r="F98" s="15"/>
      <c r="G98" s="17">
        <v>35853</v>
      </c>
      <c r="H98" s="20"/>
      <c r="I98" t="s" s="19">
        <v>292</v>
      </c>
      <c r="J98" s="20">
        <v>115</v>
      </c>
      <c r="K98" s="20">
        <f>K97+1</f>
        <v>95</v>
      </c>
      <c r="L98" s="15"/>
    </row>
    <row r="99" ht="25" customHeight="1">
      <c r="A99" t="s" s="12">
        <f>LOOKUP($C99,J4:J224,I4:I224)</f>
        <v>293</v>
      </c>
      <c r="B99" t="s" s="13">
        <v>294</v>
      </c>
      <c r="C99" s="14">
        <f>SMALL(J4:J224,K99)</f>
        <v>96</v>
      </c>
      <c r="D99" s="15"/>
      <c r="E99" s="21">
        <v>0.52</v>
      </c>
      <c r="F99" s="15"/>
      <c r="G99" s="22">
        <v>33742</v>
      </c>
      <c r="H99" s="23"/>
      <c r="I99" t="s" s="24">
        <v>295</v>
      </c>
      <c r="J99" s="23">
        <v>110</v>
      </c>
      <c r="K99" s="23">
        <f>K98+1</f>
        <v>96</v>
      </c>
      <c r="L99" s="15"/>
    </row>
    <row r="100" ht="25" customHeight="1">
      <c r="A100" t="s" s="12">
        <f>LOOKUP($C100,J4:J224,I4:I224)</f>
        <v>296</v>
      </c>
      <c r="B100" t="s" s="13">
        <v>297</v>
      </c>
      <c r="C100" s="14">
        <f>SMALL(J4:J224,K100)</f>
        <v>97</v>
      </c>
      <c r="D100" s="15"/>
      <c r="E100" s="16">
        <v>0.66</v>
      </c>
      <c r="F100" s="15"/>
      <c r="G100" s="17">
        <v>35853</v>
      </c>
      <c r="H100" s="20"/>
      <c r="I100" t="s" s="19">
        <v>298</v>
      </c>
      <c r="J100" s="20">
        <v>5</v>
      </c>
      <c r="K100" s="20">
        <f>K99+1</f>
        <v>97</v>
      </c>
      <c r="L100" s="15"/>
    </row>
    <row r="101" ht="25" customHeight="1">
      <c r="A101" t="s" s="12">
        <f>LOOKUP($C101,J4:J224,I4:I224)</f>
        <v>299</v>
      </c>
      <c r="B101" t="s" s="13">
        <v>300</v>
      </c>
      <c r="C101" s="14">
        <f>SMALL(J4:J224,K101)</f>
        <v>98</v>
      </c>
      <c r="D101" s="15"/>
      <c r="E101" s="21">
        <v>0.93</v>
      </c>
      <c r="F101" s="15"/>
      <c r="G101" s="22">
        <v>37071</v>
      </c>
      <c r="H101" s="23"/>
      <c r="I101" t="s" s="24">
        <v>301</v>
      </c>
      <c r="J101" s="23">
        <v>20</v>
      </c>
      <c r="K101" s="23">
        <f>K100+1</f>
        <v>98</v>
      </c>
      <c r="L101" s="15"/>
    </row>
    <row r="102" ht="25" customHeight="1">
      <c r="A102" t="s" s="12">
        <f>LOOKUP($C102,J4:J224,I4:I224)</f>
        <v>302</v>
      </c>
      <c r="B102" t="s" s="13">
        <v>303</v>
      </c>
      <c r="C102" s="14">
        <f>SMALL(J4:J224,K102)</f>
        <v>99</v>
      </c>
      <c r="D102" s="15"/>
      <c r="E102" s="16">
        <v>0.38</v>
      </c>
      <c r="F102" s="15"/>
      <c r="G102" s="17">
        <v>35853</v>
      </c>
      <c r="H102" s="20"/>
      <c r="I102" t="s" s="19">
        <v>304</v>
      </c>
      <c r="J102" s="20">
        <v>142</v>
      </c>
      <c r="K102" s="20">
        <f>K101+1</f>
        <v>99</v>
      </c>
      <c r="L102" s="15"/>
    </row>
    <row r="103" ht="25" customHeight="1">
      <c r="A103" t="s" s="12">
        <f>LOOKUP($C103,J4:J224,I4:I224)</f>
        <v>305</v>
      </c>
      <c r="B103" t="s" s="13">
        <v>306</v>
      </c>
      <c r="C103" s="14">
        <f>SMALL(J4:J224,K103)</f>
        <v>100</v>
      </c>
      <c r="D103" s="15"/>
      <c r="E103" s="21">
        <v>0.63</v>
      </c>
      <c r="F103" s="15"/>
      <c r="G103" s="22">
        <v>35853</v>
      </c>
      <c r="H103" s="23"/>
      <c r="I103" t="s" s="24">
        <v>307</v>
      </c>
      <c r="J103" s="23">
        <v>214</v>
      </c>
      <c r="K103" s="23">
        <f>K102+1</f>
        <v>100</v>
      </c>
      <c r="L103" s="15"/>
    </row>
    <row r="104" ht="25" customHeight="1">
      <c r="A104" t="s" s="12">
        <f>LOOKUP($C104,J4:J224,I4:I224)</f>
        <v>308</v>
      </c>
      <c r="B104" t="s" s="13">
        <v>309</v>
      </c>
      <c r="C104" s="14">
        <f>SMALL(J4:J224,K104)</f>
        <v>101</v>
      </c>
      <c r="D104" s="15"/>
      <c r="E104" s="16">
        <v>0.6</v>
      </c>
      <c r="F104" s="15"/>
      <c r="G104" s="17">
        <v>35853</v>
      </c>
      <c r="H104" s="20"/>
      <c r="I104" t="s" s="19">
        <v>310</v>
      </c>
      <c r="J104" s="20">
        <v>186</v>
      </c>
      <c r="K104" s="20">
        <f>K103+1</f>
        <v>101</v>
      </c>
      <c r="L104" s="15"/>
    </row>
    <row r="105" ht="25" customHeight="1">
      <c r="A105" t="s" s="12">
        <f>LOOKUP($C105,J4:J224,I4:I224)</f>
        <v>311</v>
      </c>
      <c r="B105" t="s" s="13">
        <v>312</v>
      </c>
      <c r="C105" s="14">
        <f>SMALL(J4:J224,K105)</f>
        <v>102</v>
      </c>
      <c r="D105" s="15"/>
      <c r="E105" s="21">
        <v>1.38</v>
      </c>
      <c r="F105" s="15"/>
      <c r="G105" s="22">
        <v>35853</v>
      </c>
      <c r="H105" s="23"/>
      <c r="I105" t="s" s="24">
        <v>313</v>
      </c>
      <c r="J105" s="23">
        <v>198</v>
      </c>
      <c r="K105" s="23">
        <f>K104+1</f>
        <v>102</v>
      </c>
      <c r="L105" s="15"/>
    </row>
    <row r="106" ht="25" customHeight="1">
      <c r="A106" t="s" s="12">
        <f>LOOKUP($C106,J4:J224,I4:I224)</f>
        <v>314</v>
      </c>
      <c r="B106" t="s" s="13">
        <v>315</v>
      </c>
      <c r="C106" s="14">
        <f>SMALL(J4:J224,K106)</f>
        <v>103</v>
      </c>
      <c r="D106" s="15"/>
      <c r="E106" s="16">
        <v>0.34</v>
      </c>
      <c r="F106" s="15"/>
      <c r="G106" s="17">
        <v>35853</v>
      </c>
      <c r="H106" s="20"/>
      <c r="I106" t="s" s="19">
        <v>316</v>
      </c>
      <c r="J106" s="20">
        <v>159</v>
      </c>
      <c r="K106" s="20">
        <f>K105+1</f>
        <v>103</v>
      </c>
      <c r="L106" s="15"/>
    </row>
    <row r="107" ht="25" customHeight="1">
      <c r="A107" t="s" s="12">
        <f>LOOKUP($C107,J4:J224,I4:I224)</f>
        <v>317</v>
      </c>
      <c r="B107" t="s" s="13">
        <v>318</v>
      </c>
      <c r="C107" s="14">
        <f>SMALL(J4:J224,K107)</f>
        <v>104</v>
      </c>
      <c r="D107" s="15"/>
      <c r="E107" s="21">
        <v>0.6</v>
      </c>
      <c r="F107" s="15"/>
      <c r="G107" s="22">
        <v>39526</v>
      </c>
      <c r="H107" s="23"/>
      <c r="I107" t="s" s="24">
        <v>319</v>
      </c>
      <c r="J107" s="23">
        <v>86</v>
      </c>
      <c r="K107" s="23">
        <f>K106+1</f>
        <v>104</v>
      </c>
      <c r="L107" s="15"/>
    </row>
    <row r="108" ht="25" customHeight="1">
      <c r="A108" t="s" s="12">
        <f>LOOKUP($C108,J4:J224,I4:I224)</f>
        <v>320</v>
      </c>
      <c r="B108" t="s" s="13">
        <v>321</v>
      </c>
      <c r="C108" s="14">
        <f>SMALL(J4:J224,K108)</f>
        <v>105</v>
      </c>
      <c r="D108" s="15"/>
      <c r="E108" s="16">
        <v>0.8100000000000001</v>
      </c>
      <c r="F108" s="15"/>
      <c r="G108" s="17">
        <v>35853</v>
      </c>
      <c r="H108" s="20"/>
      <c r="I108" t="s" s="19">
        <v>322</v>
      </c>
      <c r="J108" s="20">
        <v>50</v>
      </c>
      <c r="K108" s="20">
        <f>K107+1</f>
        <v>105</v>
      </c>
      <c r="L108" s="15"/>
    </row>
    <row r="109" ht="25" customHeight="1">
      <c r="A109" t="s" s="12">
        <f>LOOKUP($C109,J4:J224,I4:I224)</f>
        <v>323</v>
      </c>
      <c r="B109" t="s" s="13">
        <v>324</v>
      </c>
      <c r="C109" s="14">
        <f>SMALL(J4:J224,K109)</f>
        <v>106</v>
      </c>
      <c r="D109" s="15"/>
      <c r="E109" s="21">
        <v>0.75</v>
      </c>
      <c r="F109" s="15"/>
      <c r="G109" s="22">
        <v>35853</v>
      </c>
      <c r="H109" s="23"/>
      <c r="I109" t="s" s="24">
        <v>325</v>
      </c>
      <c r="J109" s="23">
        <v>177</v>
      </c>
      <c r="K109" s="23">
        <f>K108+1</f>
        <v>106</v>
      </c>
      <c r="L109" s="15"/>
    </row>
    <row r="110" ht="25" customHeight="1">
      <c r="A110" t="s" s="12">
        <f>LOOKUP($C110,J4:J224,I4:I224)</f>
        <v>326</v>
      </c>
      <c r="B110" t="s" s="13">
        <v>327</v>
      </c>
      <c r="C110" s="14">
        <f>SMALL(J4:J224,K110)</f>
        <v>107</v>
      </c>
      <c r="D110" s="15"/>
      <c r="E110" s="16">
        <v>0.92</v>
      </c>
      <c r="F110" s="15"/>
      <c r="G110" s="17">
        <v>34059</v>
      </c>
      <c r="H110" s="20"/>
      <c r="I110" t="s" s="19">
        <v>328</v>
      </c>
      <c r="J110" s="20">
        <v>211</v>
      </c>
      <c r="K110" s="20">
        <f>K109+1</f>
        <v>107</v>
      </c>
      <c r="L110" s="15"/>
    </row>
    <row r="111" ht="25" customHeight="1">
      <c r="A111" t="s" s="12">
        <f>LOOKUP($C111,J4:J224,I4:I224)</f>
        <v>329</v>
      </c>
      <c r="B111" t="s" s="13">
        <v>330</v>
      </c>
      <c r="C111" s="14">
        <f>SMALL(J4:J224,K111)</f>
        <v>108</v>
      </c>
      <c r="D111" s="15"/>
      <c r="E111" s="21">
        <v>0.76</v>
      </c>
      <c r="F111" s="15"/>
      <c r="G111" s="22">
        <v>35853</v>
      </c>
      <c r="H111" s="23"/>
      <c r="I111" t="s" s="24">
        <v>331</v>
      </c>
      <c r="J111" s="23">
        <v>22</v>
      </c>
      <c r="K111" s="23">
        <f>K110+1</f>
        <v>108</v>
      </c>
      <c r="L111" s="15"/>
    </row>
    <row r="112" ht="25" customHeight="1">
      <c r="A112" t="s" s="12">
        <f>LOOKUP($C112,J4:J224,I4:I224)</f>
        <v>332</v>
      </c>
      <c r="B112" t="s" s="13">
        <v>333</v>
      </c>
      <c r="C112" s="14">
        <f>SMALL(J4:J224,K112)</f>
        <v>109</v>
      </c>
      <c r="D112" s="15"/>
      <c r="E112" s="16">
        <v>0.49</v>
      </c>
      <c r="F112" s="15"/>
      <c r="G112" s="17">
        <v>35853</v>
      </c>
      <c r="H112" s="20"/>
      <c r="I112" t="s" s="19">
        <v>334</v>
      </c>
      <c r="J112" s="20">
        <v>33</v>
      </c>
      <c r="K112" s="20">
        <f>K111+1</f>
        <v>109</v>
      </c>
      <c r="L112" s="15"/>
    </row>
    <row r="113" ht="25" customHeight="1">
      <c r="A113" t="s" s="12">
        <f>LOOKUP($C113,J4:J224,I4:I224)</f>
        <v>335</v>
      </c>
      <c r="B113" t="s" s="13">
        <v>336</v>
      </c>
      <c r="C113" s="14">
        <f>SMALL(J4:J224,K113)</f>
        <v>110</v>
      </c>
      <c r="D113" s="15"/>
      <c r="E113" s="21">
        <v>0.4</v>
      </c>
      <c r="F113" s="15"/>
      <c r="G113" s="22">
        <v>35853</v>
      </c>
      <c r="H113" s="23"/>
      <c r="I113" t="s" s="24">
        <v>337</v>
      </c>
      <c r="J113" s="23">
        <v>10</v>
      </c>
      <c r="K113" s="23">
        <f>K112+1</f>
        <v>110</v>
      </c>
      <c r="L113" s="15"/>
    </row>
    <row r="114" ht="25" customHeight="1">
      <c r="A114" t="s" s="12">
        <f>LOOKUP($C114,J4:J224,I4:I224)</f>
        <v>338</v>
      </c>
      <c r="B114" t="s" s="13">
        <v>339</v>
      </c>
      <c r="C114" s="14">
        <f>SMALL(J4:J224,K114)</f>
        <v>111</v>
      </c>
      <c r="D114" s="15"/>
      <c r="E114" s="16">
        <v>0.75</v>
      </c>
      <c r="F114" s="15"/>
      <c r="G114" s="17">
        <v>34491</v>
      </c>
      <c r="H114" s="20"/>
      <c r="I114" t="s" s="19">
        <v>340</v>
      </c>
      <c r="J114" s="20">
        <v>171</v>
      </c>
      <c r="K114" s="20">
        <f>K113+1</f>
        <v>111</v>
      </c>
      <c r="L114" s="15"/>
    </row>
    <row r="115" ht="25" customHeight="1">
      <c r="A115" t="s" s="12">
        <f>LOOKUP($C115,J4:J224,I4:I224)</f>
        <v>341</v>
      </c>
      <c r="B115" t="s" s="13">
        <v>342</v>
      </c>
      <c r="C115" s="14">
        <f>SMALL(J4:J224,K115)</f>
        <v>112</v>
      </c>
      <c r="D115" s="15"/>
      <c r="E115" s="21">
        <v>1.09</v>
      </c>
      <c r="F115" s="15"/>
      <c r="G115" s="22">
        <v>31488</v>
      </c>
      <c r="H115" s="23"/>
      <c r="I115" t="s" s="24">
        <v>343</v>
      </c>
      <c r="J115" s="23">
        <v>164</v>
      </c>
      <c r="K115" s="23">
        <f>K114+1</f>
        <v>112</v>
      </c>
      <c r="L115" s="15"/>
    </row>
    <row r="116" ht="25" customHeight="1">
      <c r="A116" t="s" s="12">
        <f>LOOKUP($C116,J4:J224,I4:I224)</f>
        <v>344</v>
      </c>
      <c r="B116" t="s" s="13">
        <v>345</v>
      </c>
      <c r="C116" s="14">
        <f>SMALL(J4:J224,K116)</f>
        <v>113</v>
      </c>
      <c r="D116" s="15"/>
      <c r="E116" s="16">
        <v>0.42</v>
      </c>
      <c r="F116" s="15"/>
      <c r="G116" s="17">
        <v>35853</v>
      </c>
      <c r="H116" s="20"/>
      <c r="I116" t="s" s="19">
        <v>346</v>
      </c>
      <c r="J116" s="20">
        <v>56</v>
      </c>
      <c r="K116" s="20">
        <f>K115+1</f>
        <v>113</v>
      </c>
      <c r="L116" s="15"/>
    </row>
    <row r="117" ht="25" customHeight="1">
      <c r="A117" t="s" s="12">
        <f>LOOKUP($C117,J4:J224,I4:I224)</f>
        <v>347</v>
      </c>
      <c r="B117" t="s" s="13">
        <v>348</v>
      </c>
      <c r="C117" s="14">
        <f>SMALL(J4:J224,K117)</f>
        <v>114</v>
      </c>
      <c r="D117" s="15"/>
      <c r="E117" s="21">
        <v>0.8</v>
      </c>
      <c r="F117" s="15"/>
      <c r="G117" s="22">
        <v>35853</v>
      </c>
      <c r="H117" s="23"/>
      <c r="I117" t="s" s="24">
        <v>349</v>
      </c>
      <c r="J117" s="23">
        <v>12</v>
      </c>
      <c r="K117" s="23">
        <f>K116+1</f>
        <v>114</v>
      </c>
      <c r="L117" s="15"/>
    </row>
    <row r="118" ht="25" customHeight="1">
      <c r="A118" t="s" s="12">
        <f>LOOKUP($C118,J4:J224,I4:I224)</f>
        <v>350</v>
      </c>
      <c r="B118" t="s" s="13">
        <v>351</v>
      </c>
      <c r="C118" s="14">
        <f>SMALL(J4:J224,K118)</f>
        <v>115</v>
      </c>
      <c r="D118" s="15"/>
      <c r="E118" s="16">
        <v>0.84</v>
      </c>
      <c r="F118" s="15"/>
      <c r="G118" s="17">
        <v>35853</v>
      </c>
      <c r="H118" s="20"/>
      <c r="I118" t="s" s="19">
        <v>352</v>
      </c>
      <c r="J118" s="20">
        <v>194</v>
      </c>
      <c r="K118" s="20">
        <f>K117+1</f>
        <v>115</v>
      </c>
      <c r="L118" s="15"/>
    </row>
    <row r="119" ht="25" customHeight="1">
      <c r="A119" t="s" s="12">
        <f>LOOKUP($C119,J4:J224,I4:I224)</f>
        <v>353</v>
      </c>
      <c r="B119" t="s" s="13">
        <v>354</v>
      </c>
      <c r="C119" s="14">
        <f>SMALL(J4:J224,K119)</f>
        <v>116</v>
      </c>
      <c r="D119" s="15"/>
      <c r="E119" s="21">
        <v>0.19</v>
      </c>
      <c r="F119" s="15"/>
      <c r="G119" s="22">
        <v>35853</v>
      </c>
      <c r="H119" s="23"/>
      <c r="I119" t="s" s="24">
        <v>355</v>
      </c>
      <c r="J119" s="23">
        <v>176</v>
      </c>
      <c r="K119" s="23">
        <f>K118+1</f>
        <v>116</v>
      </c>
      <c r="L119" s="15"/>
    </row>
    <row r="120" ht="25" customHeight="1">
      <c r="A120" t="s" s="12">
        <f>LOOKUP($C120,J4:J224,I4:I224)</f>
        <v>356</v>
      </c>
      <c r="B120" t="s" s="13">
        <v>357</v>
      </c>
      <c r="C120" s="14">
        <f>SMALL(J4:J224,K120)</f>
        <v>117</v>
      </c>
      <c r="D120" s="15"/>
      <c r="E120" s="16">
        <v>0.68</v>
      </c>
      <c r="F120" s="15"/>
      <c r="G120" s="17">
        <v>32920</v>
      </c>
      <c r="H120" s="20"/>
      <c r="I120" t="s" s="19">
        <v>358</v>
      </c>
      <c r="J120" s="20">
        <v>133</v>
      </c>
      <c r="K120" s="20">
        <f>K119+1</f>
        <v>117</v>
      </c>
      <c r="L120" s="15"/>
    </row>
    <row r="121" ht="25" customHeight="1">
      <c r="A121" t="s" s="12">
        <f>LOOKUP($C121,J4:J224,I4:I224)</f>
        <v>359</v>
      </c>
      <c r="B121" t="s" s="13">
        <v>360</v>
      </c>
      <c r="C121" s="14">
        <f>SMALL(J4:J224,K121)</f>
        <v>118</v>
      </c>
      <c r="D121" s="15"/>
      <c r="E121" s="21">
        <v>0.41</v>
      </c>
      <c r="F121" s="15"/>
      <c r="G121" s="22">
        <v>35853</v>
      </c>
      <c r="H121" s="23"/>
      <c r="I121" t="s" s="24">
        <v>361</v>
      </c>
      <c r="J121" s="23">
        <v>36</v>
      </c>
      <c r="K121" s="23">
        <f>K120+1</f>
        <v>118</v>
      </c>
      <c r="L121" s="15"/>
    </row>
    <row r="122" ht="25" customHeight="1">
      <c r="A122" t="s" s="12">
        <f>LOOKUP($C122,J4:J224,I4:I224)</f>
        <v>362</v>
      </c>
      <c r="B122" t="s" s="13">
        <v>363</v>
      </c>
      <c r="C122" s="14">
        <f>SMALL(J4:J224,K122)</f>
        <v>119</v>
      </c>
      <c r="D122" s="15"/>
      <c r="E122" s="16">
        <v>0.85</v>
      </c>
      <c r="F122" s="15"/>
      <c r="G122" s="17">
        <v>35853</v>
      </c>
      <c r="H122" s="20"/>
      <c r="I122" t="s" s="19">
        <v>364</v>
      </c>
      <c r="J122" s="20">
        <v>45</v>
      </c>
      <c r="K122" s="20">
        <f>K121+1</f>
        <v>119</v>
      </c>
      <c r="L122" s="15"/>
    </row>
    <row r="123" ht="25" customHeight="1">
      <c r="A123" t="s" s="12">
        <f>LOOKUP($C123,J4:J224,I4:I224)</f>
        <v>365</v>
      </c>
      <c r="B123" t="s" s="13">
        <v>366</v>
      </c>
      <c r="C123" s="14">
        <f>SMALL(J4:J224,K123)</f>
        <v>120</v>
      </c>
      <c r="D123" s="15"/>
      <c r="E123" s="21">
        <v>0.72</v>
      </c>
      <c r="F123" s="15"/>
      <c r="G123" s="22">
        <v>30547</v>
      </c>
      <c r="H123" s="23"/>
      <c r="I123" t="s" s="24">
        <v>367</v>
      </c>
      <c r="J123" s="23">
        <v>118</v>
      </c>
      <c r="K123" s="23">
        <f>K122+1</f>
        <v>120</v>
      </c>
      <c r="L123" s="15"/>
    </row>
    <row r="124" ht="25" customHeight="1">
      <c r="A124" t="s" s="12">
        <f>LOOKUP($C124,J4:J224,I4:I224)</f>
        <v>368</v>
      </c>
      <c r="B124" t="s" s="13">
        <v>369</v>
      </c>
      <c r="C124" s="14">
        <f>SMALL(J4:J224,K124)</f>
        <v>121</v>
      </c>
      <c r="D124" s="15"/>
      <c r="E124" s="16">
        <v>1.03</v>
      </c>
      <c r="F124" s="15"/>
      <c r="G124" s="17">
        <v>36189</v>
      </c>
      <c r="H124" s="20"/>
      <c r="I124" t="s" s="19">
        <v>370</v>
      </c>
      <c r="J124" s="20">
        <v>185</v>
      </c>
      <c r="K124" s="20">
        <f>K123+1</f>
        <v>121</v>
      </c>
      <c r="L124" s="15"/>
    </row>
    <row r="125" ht="25" customHeight="1">
      <c r="A125" t="s" s="12">
        <f>LOOKUP($C125,J4:J224,I4:I224)</f>
        <v>371</v>
      </c>
      <c r="B125" t="s" s="13">
        <v>372</v>
      </c>
      <c r="C125" s="14">
        <f>SMALL(J4:J224,K125)</f>
        <v>122</v>
      </c>
      <c r="D125" s="15"/>
      <c r="E125" s="21">
        <v>1.14</v>
      </c>
      <c r="F125" s="15"/>
      <c r="G125" s="22">
        <v>35853</v>
      </c>
      <c r="H125" s="23"/>
      <c r="I125" t="s" s="24">
        <v>373</v>
      </c>
      <c r="J125" s="23">
        <v>201</v>
      </c>
      <c r="K125" s="23">
        <f>K124+1</f>
        <v>122</v>
      </c>
      <c r="L125" s="15"/>
    </row>
    <row r="126" ht="25" customHeight="1">
      <c r="A126" t="s" s="12">
        <f>LOOKUP($C126,J4:J224,I4:I224)</f>
        <v>374</v>
      </c>
      <c r="B126" t="s" s="13">
        <v>375</v>
      </c>
      <c r="C126" s="14">
        <f>SMALL(J4:J224,K126)</f>
        <v>123</v>
      </c>
      <c r="D126" s="15"/>
      <c r="E126" s="16">
        <v>1.2</v>
      </c>
      <c r="F126" s="15"/>
      <c r="G126" s="17">
        <v>35853</v>
      </c>
      <c r="H126" s="20"/>
      <c r="I126" t="s" s="19">
        <v>376</v>
      </c>
      <c r="J126" s="20">
        <v>30</v>
      </c>
      <c r="K126" s="20">
        <f>K125+1</f>
        <v>123</v>
      </c>
      <c r="L126" s="15"/>
    </row>
    <row r="127" ht="25" customHeight="1">
      <c r="A127" t="s" s="12">
        <f>LOOKUP($C127,J4:J224,I4:I224)</f>
        <v>377</v>
      </c>
      <c r="B127" t="s" s="13">
        <v>378</v>
      </c>
      <c r="C127" s="14">
        <f>SMALL(J4:J224,K127)</f>
        <v>124</v>
      </c>
      <c r="D127" s="15"/>
      <c r="E127" s="21">
        <v>1.29</v>
      </c>
      <c r="F127" s="15"/>
      <c r="G127" s="22">
        <v>41110</v>
      </c>
      <c r="H127" s="23"/>
      <c r="I127" t="s" s="24">
        <v>379</v>
      </c>
      <c r="J127" s="23">
        <v>91</v>
      </c>
      <c r="K127" s="23">
        <f>K126+1</f>
        <v>124</v>
      </c>
      <c r="L127" s="15"/>
    </row>
    <row r="128" ht="25" customHeight="1">
      <c r="A128" t="s" s="12">
        <f>LOOKUP($C128,J4:J224,I4:I224)</f>
        <v>380</v>
      </c>
      <c r="B128" t="s" s="13">
        <v>381</v>
      </c>
      <c r="C128" s="14">
        <f>SMALL(J4:J224,K128)</f>
        <v>125</v>
      </c>
      <c r="D128" s="15"/>
      <c r="E128" s="16">
        <v>0.38</v>
      </c>
      <c r="F128" s="15"/>
      <c r="G128" s="17">
        <v>35853</v>
      </c>
      <c r="H128" s="20"/>
      <c r="I128" t="s" s="19">
        <v>382</v>
      </c>
      <c r="J128" s="20">
        <v>35</v>
      </c>
      <c r="K128" s="20">
        <f>K127+1</f>
        <v>125</v>
      </c>
      <c r="L128" s="15"/>
    </row>
    <row r="129" ht="25" customHeight="1">
      <c r="A129" t="s" s="12">
        <f>LOOKUP($C129,J4:J224,I4:I224)</f>
        <v>383</v>
      </c>
      <c r="B129" t="s" s="13">
        <v>384</v>
      </c>
      <c r="C129" s="14">
        <f>SMALL(J4:J224,K129)</f>
        <v>126</v>
      </c>
      <c r="D129" s="15"/>
      <c r="E129" s="21">
        <v>0.93</v>
      </c>
      <c r="F129" s="15"/>
      <c r="G129" s="22">
        <v>35853</v>
      </c>
      <c r="H129" s="23"/>
      <c r="I129" t="s" s="24">
        <v>385</v>
      </c>
      <c r="J129" s="23">
        <v>140</v>
      </c>
      <c r="K129" s="23">
        <f>K128+1</f>
        <v>126</v>
      </c>
      <c r="L129" s="15"/>
    </row>
    <row r="130" ht="25" customHeight="1">
      <c r="A130" t="s" s="12">
        <f>LOOKUP($C130,J4:J224,I4:I224)</f>
        <v>386</v>
      </c>
      <c r="B130" t="s" s="13">
        <v>387</v>
      </c>
      <c r="C130" s="14">
        <f>SMALL(J4:J224,K130)</f>
        <v>127</v>
      </c>
      <c r="D130" s="15"/>
      <c r="E130" s="16">
        <v>0.59</v>
      </c>
      <c r="F130" s="15"/>
      <c r="G130" s="17">
        <v>30943</v>
      </c>
      <c r="H130" s="20"/>
      <c r="I130" t="s" s="19">
        <v>388</v>
      </c>
      <c r="J130" s="20">
        <v>69</v>
      </c>
      <c r="K130" s="20">
        <f>K129+1</f>
        <v>127</v>
      </c>
      <c r="L130" s="15"/>
    </row>
    <row r="131" ht="25" customHeight="1">
      <c r="A131" t="s" s="12">
        <f>LOOKUP($C131,J4:J224,I4:I224)</f>
        <v>389</v>
      </c>
      <c r="B131" t="s" s="13">
        <v>390</v>
      </c>
      <c r="C131" s="14">
        <f>SMALL(J4:J224,K131)</f>
        <v>128</v>
      </c>
      <c r="D131" s="15"/>
      <c r="E131" s="21">
        <v>1.06</v>
      </c>
      <c r="F131" s="15"/>
      <c r="G131" s="22">
        <v>35853</v>
      </c>
      <c r="H131" s="23"/>
      <c r="I131" t="s" s="24">
        <v>391</v>
      </c>
      <c r="J131" s="23">
        <v>63</v>
      </c>
      <c r="K131" s="23">
        <f>K130+1</f>
        <v>128</v>
      </c>
      <c r="L131" s="15"/>
    </row>
    <row r="132" ht="25" customHeight="1">
      <c r="A132" t="s" s="12">
        <f>LOOKUP($C132,J4:J224,I4:I224)</f>
        <v>392</v>
      </c>
      <c r="B132" t="s" s="13">
        <v>393</v>
      </c>
      <c r="C132" s="14">
        <f>SMALL(J4:J224,K132)</f>
        <v>129</v>
      </c>
      <c r="D132" s="15"/>
      <c r="E132" s="16">
        <v>1.09</v>
      </c>
      <c r="F132" s="15"/>
      <c r="G132" s="17">
        <v>31980</v>
      </c>
      <c r="H132" s="20"/>
      <c r="I132" t="s" s="19">
        <v>394</v>
      </c>
      <c r="J132" s="20">
        <v>108</v>
      </c>
      <c r="K132" s="20">
        <f>K131+1</f>
        <v>129</v>
      </c>
      <c r="L132" s="15"/>
    </row>
    <row r="133" ht="25" customHeight="1">
      <c r="A133" t="s" s="12">
        <f>LOOKUP($C133,J4:J224,I4:I224)</f>
        <v>395</v>
      </c>
      <c r="B133" t="s" s="13">
        <v>396</v>
      </c>
      <c r="C133" s="14">
        <f>SMALL(J4:J224,K133)</f>
        <v>130</v>
      </c>
      <c r="D133" s="15"/>
      <c r="E133" s="21">
        <v>0.78</v>
      </c>
      <c r="F133" s="15"/>
      <c r="G133" s="22">
        <v>41306</v>
      </c>
      <c r="H133" s="23"/>
      <c r="I133" t="s" s="24">
        <v>397</v>
      </c>
      <c r="J133" s="23">
        <v>112</v>
      </c>
      <c r="K133" s="23">
        <f>K132+1</f>
        <v>130</v>
      </c>
      <c r="L133" s="15"/>
    </row>
    <row r="134" ht="25" customHeight="1">
      <c r="A134" t="s" s="12">
        <f>LOOKUP($C134,J4:J224,I4:I224)</f>
        <v>398</v>
      </c>
      <c r="B134" t="s" s="13">
        <v>399</v>
      </c>
      <c r="C134" s="14">
        <f>SMALL(J4:J224,K134)</f>
        <v>131</v>
      </c>
      <c r="D134" s="15"/>
      <c r="E134" s="16">
        <v>1.19</v>
      </c>
      <c r="F134" s="15"/>
      <c r="G134" s="17">
        <v>35853</v>
      </c>
      <c r="H134" s="20"/>
      <c r="I134" t="s" s="19">
        <v>400</v>
      </c>
      <c r="J134" s="20">
        <v>97</v>
      </c>
      <c r="K134" s="20">
        <f>K133+1</f>
        <v>131</v>
      </c>
      <c r="L134" s="15"/>
    </row>
    <row r="135" ht="25" customHeight="1">
      <c r="A135" t="s" s="12">
        <f>LOOKUP($C135,J4:J224,I4:I224)</f>
        <v>401</v>
      </c>
      <c r="B135" t="s" s="13">
        <v>402</v>
      </c>
      <c r="C135" s="14">
        <f>SMALL(J4:J224,K135)</f>
        <v>132</v>
      </c>
      <c r="D135" s="15"/>
      <c r="E135" s="21">
        <v>1.29</v>
      </c>
      <c r="F135" s="15"/>
      <c r="G135" s="22">
        <v>31483</v>
      </c>
      <c r="H135" s="23"/>
      <c r="I135" t="s" s="24">
        <v>403</v>
      </c>
      <c r="J135" s="23">
        <v>54</v>
      </c>
      <c r="K135" s="23">
        <f>K134+1</f>
        <v>132</v>
      </c>
      <c r="L135" s="15"/>
    </row>
    <row r="136" ht="25" customHeight="1">
      <c r="A136" t="s" s="12">
        <f>LOOKUP($C136,J4:J224,I4:I224)</f>
        <v>404</v>
      </c>
      <c r="B136" t="s" s="13">
        <v>405</v>
      </c>
      <c r="C136" s="14">
        <f>SMALL(J4:J224,K136)</f>
        <v>133</v>
      </c>
      <c r="D136" s="15"/>
      <c r="E136" s="16">
        <v>0.68</v>
      </c>
      <c r="F136" s="15"/>
      <c r="G136" s="17">
        <v>38862</v>
      </c>
      <c r="H136" s="20"/>
      <c r="I136" t="s" s="19">
        <v>406</v>
      </c>
      <c r="J136" s="20">
        <v>163</v>
      </c>
      <c r="K136" s="20">
        <f>K135+1</f>
        <v>133</v>
      </c>
      <c r="L136" s="15"/>
    </row>
    <row r="137" ht="25" customHeight="1">
      <c r="A137" t="s" s="12">
        <f>LOOKUP($C137,J4:J224,I4:I224)</f>
        <v>407</v>
      </c>
      <c r="B137" t="s" s="13">
        <v>408</v>
      </c>
      <c r="C137" s="14">
        <f>SMALL(J4:J224,K137)</f>
        <v>134</v>
      </c>
      <c r="D137" s="15"/>
      <c r="E137" s="21">
        <v>0.95</v>
      </c>
      <c r="F137" s="15"/>
      <c r="G137" s="22">
        <v>33780</v>
      </c>
      <c r="H137" s="23"/>
      <c r="I137" t="s" s="24">
        <v>409</v>
      </c>
      <c r="J137" s="23">
        <v>39</v>
      </c>
      <c r="K137" s="23">
        <f>K136+1</f>
        <v>134</v>
      </c>
      <c r="L137" s="15"/>
    </row>
    <row r="138" ht="25" customHeight="1">
      <c r="A138" t="s" s="12">
        <f>LOOKUP($C138,J4:J224,I4:I224)</f>
        <v>410</v>
      </c>
      <c r="B138" t="s" s="13">
        <v>411</v>
      </c>
      <c r="C138" s="14">
        <f>SMALL(J4:J224,K138)</f>
        <v>135</v>
      </c>
      <c r="D138" s="15"/>
      <c r="E138" s="16">
        <v>1</v>
      </c>
      <c r="F138" s="15"/>
      <c r="G138" s="17">
        <v>35853</v>
      </c>
      <c r="H138" s="20"/>
      <c r="I138" t="s" s="19">
        <v>412</v>
      </c>
      <c r="J138" s="20">
        <v>193</v>
      </c>
      <c r="K138" s="20">
        <f>K137+1</f>
        <v>135</v>
      </c>
      <c r="L138" s="15"/>
    </row>
    <row r="139" ht="25" customHeight="1">
      <c r="A139" t="s" s="12">
        <f>LOOKUP($C139,J4:J224,I4:I224)</f>
        <v>413</v>
      </c>
      <c r="B139" t="s" s="13">
        <v>414</v>
      </c>
      <c r="C139" s="14">
        <f>SMALL(J4:J224,K139)</f>
        <v>136</v>
      </c>
      <c r="D139" s="15"/>
      <c r="E139" s="21">
        <v>1.07</v>
      </c>
      <c r="F139" s="15"/>
      <c r="G139" s="22">
        <v>35853</v>
      </c>
      <c r="H139" s="23"/>
      <c r="I139" t="s" s="24">
        <v>415</v>
      </c>
      <c r="J139" s="23">
        <v>57</v>
      </c>
      <c r="K139" s="23">
        <f>K138+1</f>
        <v>136</v>
      </c>
      <c r="L139" s="15"/>
    </row>
    <row r="140" ht="25" customHeight="1">
      <c r="A140" t="s" s="12">
        <f>LOOKUP($C140,J4:J224,I4:I224)</f>
        <v>416</v>
      </c>
      <c r="B140" t="s" s="13">
        <v>417</v>
      </c>
      <c r="C140" s="14">
        <f>SMALL(J4:J224,K140)</f>
        <v>137</v>
      </c>
      <c r="D140" s="15"/>
      <c r="E140" s="16">
        <v>1.18</v>
      </c>
      <c r="F140" s="15"/>
      <c r="G140" s="17">
        <v>35853</v>
      </c>
      <c r="H140" s="20"/>
      <c r="I140" t="s" s="19">
        <v>418</v>
      </c>
      <c r="J140" s="20">
        <v>138</v>
      </c>
      <c r="K140" s="20">
        <f>K139+1</f>
        <v>137</v>
      </c>
      <c r="L140" s="15"/>
    </row>
    <row r="141" ht="25" customHeight="1">
      <c r="A141" t="s" s="12">
        <f>LOOKUP($C141,J4:J224,I4:I224)</f>
        <v>419</v>
      </c>
      <c r="B141" t="s" s="13">
        <v>420</v>
      </c>
      <c r="C141" s="14">
        <f>SMALL(J4:J224,K141)</f>
        <v>138</v>
      </c>
      <c r="D141" s="15"/>
      <c r="E141" s="21">
        <v>0.86</v>
      </c>
      <c r="F141" s="15"/>
      <c r="G141" s="22">
        <v>29557</v>
      </c>
      <c r="H141" s="23"/>
      <c r="I141" t="s" s="24">
        <v>421</v>
      </c>
      <c r="J141" s="23">
        <v>81</v>
      </c>
      <c r="K141" s="23">
        <f>K140+1</f>
        <v>138</v>
      </c>
      <c r="L141" s="15"/>
    </row>
    <row r="142" ht="25" customHeight="1">
      <c r="A142" t="s" s="12">
        <f>LOOKUP($C142,J4:J224,I4:I224)</f>
        <v>422</v>
      </c>
      <c r="B142" t="s" s="13">
        <v>423</v>
      </c>
      <c r="C142" s="14">
        <f>SMALL(J4:J224,K142)</f>
        <v>139</v>
      </c>
      <c r="D142" s="15"/>
      <c r="E142" s="16">
        <v>0.65</v>
      </c>
      <c r="F142" s="15"/>
      <c r="G142" s="17">
        <v>35853</v>
      </c>
      <c r="H142" s="20"/>
      <c r="I142" t="s" s="19">
        <v>424</v>
      </c>
      <c r="J142" s="20">
        <v>156</v>
      </c>
      <c r="K142" s="20">
        <f>K141+1</f>
        <v>139</v>
      </c>
      <c r="L142" s="15"/>
    </row>
    <row r="143" ht="25" customHeight="1">
      <c r="A143" t="s" s="12">
        <f>LOOKUP($C143,J4:J224,I4:I224)</f>
        <v>425</v>
      </c>
      <c r="B143" t="s" s="13">
        <v>426</v>
      </c>
      <c r="C143" s="14">
        <f>SMALL(J4:J224,K143)</f>
        <v>140</v>
      </c>
      <c r="D143" s="15"/>
      <c r="E143" s="21">
        <v>1.05</v>
      </c>
      <c r="F143" s="15"/>
      <c r="G143" s="22">
        <v>34381</v>
      </c>
      <c r="H143" s="23"/>
      <c r="I143" t="s" s="24">
        <v>427</v>
      </c>
      <c r="J143" s="23">
        <v>220</v>
      </c>
      <c r="K143" s="23">
        <f>K142+1</f>
        <v>140</v>
      </c>
      <c r="L143" s="15"/>
    </row>
    <row r="144" ht="25" customHeight="1">
      <c r="A144" t="s" s="12">
        <f>LOOKUP($C144,J4:J224,I4:I224)</f>
        <v>428</v>
      </c>
      <c r="B144" t="s" s="13">
        <v>429</v>
      </c>
      <c r="C144" s="14">
        <f>SMALL(J4:J224,K144)</f>
        <v>141</v>
      </c>
      <c r="D144" s="15"/>
      <c r="E144" s="16">
        <v>2.09</v>
      </c>
      <c r="F144" s="15"/>
      <c r="G144" s="17">
        <v>35853</v>
      </c>
      <c r="H144" s="20"/>
      <c r="I144" t="s" s="19">
        <v>430</v>
      </c>
      <c r="J144" s="20">
        <v>25</v>
      </c>
      <c r="K144" s="20">
        <f>K143+1</f>
        <v>141</v>
      </c>
      <c r="L144" s="15"/>
    </row>
    <row r="145" ht="25" customHeight="1">
      <c r="A145" t="s" s="12">
        <f>LOOKUP($C145,J4:J224,I4:I224)</f>
        <v>431</v>
      </c>
      <c r="B145" t="s" s="13">
        <v>432</v>
      </c>
      <c r="C145" s="14">
        <f>SMALL(J4:J224,K145)</f>
        <v>142</v>
      </c>
      <c r="D145" s="15"/>
      <c r="E145" s="21">
        <v>0.57</v>
      </c>
      <c r="F145" s="15"/>
      <c r="G145" s="22">
        <v>39206</v>
      </c>
      <c r="H145" s="23"/>
      <c r="I145" t="s" s="24">
        <v>433</v>
      </c>
      <c r="J145" s="23">
        <v>46</v>
      </c>
      <c r="K145" s="23">
        <f>K144+1</f>
        <v>142</v>
      </c>
      <c r="L145" s="15"/>
    </row>
    <row r="146" ht="25" customHeight="1">
      <c r="A146" t="s" s="12">
        <f>LOOKUP($C146,J4:J224,I4:I224)</f>
        <v>434</v>
      </c>
      <c r="B146" t="s" s="13">
        <v>435</v>
      </c>
      <c r="C146" s="14">
        <f>SMALL(J4:J224,K146)</f>
        <v>143</v>
      </c>
      <c r="D146" s="15"/>
      <c r="E146" s="16">
        <v>1.21</v>
      </c>
      <c r="F146" s="15"/>
      <c r="G146" s="17">
        <v>36038</v>
      </c>
      <c r="H146" s="20"/>
      <c r="I146" t="s" s="19">
        <v>436</v>
      </c>
      <c r="J146" s="20">
        <v>199</v>
      </c>
      <c r="K146" s="20">
        <f>K145+1</f>
        <v>143</v>
      </c>
      <c r="L146" s="15"/>
    </row>
    <row r="147" ht="25" customHeight="1">
      <c r="A147" t="s" s="12">
        <f>LOOKUP($C147,J4:J224,I4:I224)</f>
        <v>437</v>
      </c>
      <c r="B147" t="s" s="13">
        <v>438</v>
      </c>
      <c r="C147" s="14">
        <f>SMALL(J4:J224,K147)</f>
        <v>144</v>
      </c>
      <c r="D147" s="15"/>
      <c r="E147" s="21">
        <v>1.51</v>
      </c>
      <c r="F147" s="15"/>
      <c r="G147" s="22">
        <v>42139</v>
      </c>
      <c r="H147" s="23"/>
      <c r="I147" t="s" s="24">
        <v>439</v>
      </c>
      <c r="J147" s="23">
        <v>132</v>
      </c>
      <c r="K147" s="23">
        <f>K146+1</f>
        <v>144</v>
      </c>
      <c r="L147" s="15"/>
    </row>
    <row r="148" ht="25" customHeight="1">
      <c r="A148" t="s" s="12">
        <f>LOOKUP($C148,J4:J224,I4:I224)</f>
        <v>440</v>
      </c>
      <c r="B148" t="s" s="13">
        <v>441</v>
      </c>
      <c r="C148" s="14">
        <f>SMALL(J4:J224,K148)</f>
        <v>145</v>
      </c>
      <c r="D148" s="15"/>
      <c r="E148" s="16">
        <v>0.4</v>
      </c>
      <c r="F148" s="15"/>
      <c r="G148" s="17">
        <v>35853</v>
      </c>
      <c r="H148" s="20"/>
      <c r="I148" t="s" s="19">
        <v>442</v>
      </c>
      <c r="J148" s="20">
        <v>125</v>
      </c>
      <c r="K148" s="20">
        <f>K147+1</f>
        <v>145</v>
      </c>
      <c r="L148" s="15"/>
    </row>
    <row r="149" ht="25" customHeight="1">
      <c r="A149" t="s" s="12">
        <f>LOOKUP($C149,J4:J224,I4:I224)</f>
        <v>443</v>
      </c>
      <c r="B149" t="s" s="13">
        <v>444</v>
      </c>
      <c r="C149" s="14">
        <f>SMALL(J4:J224,K149)</f>
        <v>146</v>
      </c>
      <c r="D149" s="15"/>
      <c r="E149" s="21">
        <v>0.47</v>
      </c>
      <c r="F149" s="15"/>
      <c r="G149" s="22">
        <v>35853</v>
      </c>
      <c r="H149" s="23"/>
      <c r="I149" t="s" s="24">
        <v>445</v>
      </c>
      <c r="J149" s="23">
        <v>204</v>
      </c>
      <c r="K149" s="23">
        <f>K148+1</f>
        <v>146</v>
      </c>
      <c r="L149" s="15"/>
    </row>
    <row r="150" ht="25" customHeight="1">
      <c r="A150" t="s" s="12">
        <f>LOOKUP($C150,J4:J224,I4:I224)</f>
        <v>446</v>
      </c>
      <c r="B150" t="s" s="13">
        <v>447</v>
      </c>
      <c r="C150" s="14">
        <f>SMALL(J4:J224,K150)</f>
        <v>147</v>
      </c>
      <c r="D150" s="15"/>
      <c r="E150" s="16">
        <v>0.8100000000000001</v>
      </c>
      <c r="F150" s="15"/>
      <c r="G150" s="17">
        <v>33646</v>
      </c>
      <c r="H150" s="20"/>
      <c r="I150" t="s" s="19">
        <v>448</v>
      </c>
      <c r="J150" s="20">
        <v>124</v>
      </c>
      <c r="K150" s="20">
        <f>K149+1</f>
        <v>147</v>
      </c>
      <c r="L150" s="15"/>
    </row>
    <row r="151" ht="25" customHeight="1">
      <c r="A151" t="s" s="12">
        <f>LOOKUP($C151,J4:J224,I4:I224)</f>
        <v>449</v>
      </c>
      <c r="B151" t="s" s="13">
        <v>450</v>
      </c>
      <c r="C151" s="14">
        <f>SMALL(J4:J224,K151)</f>
        <v>148</v>
      </c>
      <c r="D151" s="15"/>
      <c r="E151" s="21">
        <v>0.61</v>
      </c>
      <c r="F151" s="15"/>
      <c r="G151" s="22">
        <v>28977</v>
      </c>
      <c r="H151" s="23"/>
      <c r="I151" t="s" s="24">
        <v>451</v>
      </c>
      <c r="J151" s="23">
        <v>152</v>
      </c>
      <c r="K151" s="23">
        <f>K150+1</f>
        <v>148</v>
      </c>
      <c r="L151" s="15"/>
    </row>
    <row r="152" ht="25" customHeight="1">
      <c r="A152" t="s" s="12">
        <f>LOOKUP($C152,J4:J224,I4:I224)</f>
        <v>452</v>
      </c>
      <c r="B152" t="s" s="13">
        <v>453</v>
      </c>
      <c r="C152" s="14">
        <f>SMALL(J4:J224,K152)</f>
        <v>149</v>
      </c>
      <c r="D152" s="15"/>
      <c r="E152" s="16">
        <v>0.82</v>
      </c>
      <c r="F152" s="15"/>
      <c r="G152" s="17">
        <v>35853</v>
      </c>
      <c r="H152" s="20"/>
      <c r="I152" t="s" s="19">
        <v>454</v>
      </c>
      <c r="J152" s="20">
        <v>15</v>
      </c>
      <c r="K152" s="20">
        <f>K151+1</f>
        <v>149</v>
      </c>
      <c r="L152" s="15"/>
    </row>
    <row r="153" ht="25" customHeight="1">
      <c r="A153" t="s" s="12">
        <f>LOOKUP($C153,J4:J224,I4:I224)</f>
        <v>455</v>
      </c>
      <c r="B153" t="s" s="13">
        <v>456</v>
      </c>
      <c r="C153" s="14">
        <f>SMALL(J4:J224,K153)</f>
        <v>150</v>
      </c>
      <c r="D153" s="15"/>
      <c r="E153" s="21">
        <v>0.77</v>
      </c>
      <c r="F153" s="15"/>
      <c r="G153" s="22">
        <v>33589</v>
      </c>
      <c r="H153" s="23"/>
      <c r="I153" t="s" s="24">
        <v>457</v>
      </c>
      <c r="J153" s="23">
        <v>18</v>
      </c>
      <c r="K153" s="23">
        <f>K152+1</f>
        <v>150</v>
      </c>
      <c r="L153" s="15"/>
    </row>
    <row r="154" ht="25" customHeight="1">
      <c r="A154" t="s" s="12">
        <f>LOOKUP($C154,J4:J224,I4:I224)</f>
        <v>458</v>
      </c>
      <c r="B154" t="s" s="13">
        <v>459</v>
      </c>
      <c r="C154" s="14">
        <f>SMALL(J4:J224,K154)</f>
        <v>151</v>
      </c>
      <c r="D154" s="15"/>
      <c r="E154" s="16">
        <v>0.77</v>
      </c>
      <c r="F154" s="15"/>
      <c r="G154" s="17">
        <v>35853</v>
      </c>
      <c r="H154" s="20"/>
      <c r="I154" t="s" s="19">
        <v>460</v>
      </c>
      <c r="J154" s="20">
        <v>7</v>
      </c>
      <c r="K154" s="20">
        <f>K153+1</f>
        <v>151</v>
      </c>
      <c r="L154" s="15"/>
    </row>
    <row r="155" ht="25" customHeight="1">
      <c r="A155" t="s" s="12">
        <f>LOOKUP($C155,J4:J224,I4:I224)</f>
        <v>461</v>
      </c>
      <c r="B155" t="s" s="13">
        <v>462</v>
      </c>
      <c r="C155" s="14">
        <f>SMALL(J4:J224,K155)</f>
        <v>152</v>
      </c>
      <c r="D155" s="15"/>
      <c r="E155" s="21">
        <v>0.84</v>
      </c>
      <c r="F155" s="15"/>
      <c r="G155" s="22">
        <v>35853</v>
      </c>
      <c r="H155" s="23"/>
      <c r="I155" t="s" s="24">
        <v>463</v>
      </c>
      <c r="J155" s="23">
        <v>196</v>
      </c>
      <c r="K155" s="23">
        <f>K154+1</f>
        <v>152</v>
      </c>
      <c r="L155" s="15"/>
    </row>
    <row r="156" ht="25" customHeight="1">
      <c r="A156" t="s" s="12">
        <f>LOOKUP($C156,J4:J224,I4:I224)</f>
        <v>464</v>
      </c>
      <c r="B156" t="s" s="13">
        <v>465</v>
      </c>
      <c r="C156" s="14">
        <f>SMALL(J4:J224,K156)</f>
        <v>153</v>
      </c>
      <c r="D156" s="15"/>
      <c r="E156" s="16">
        <v>0.75</v>
      </c>
      <c r="F156" s="15"/>
      <c r="G156" s="17">
        <v>36868</v>
      </c>
      <c r="H156" s="20"/>
      <c r="I156" t="s" s="19">
        <v>466</v>
      </c>
      <c r="J156" s="20">
        <v>137</v>
      </c>
      <c r="K156" s="20">
        <f>K155+1</f>
        <v>153</v>
      </c>
      <c r="L156" s="15"/>
    </row>
    <row r="157" ht="25" customHeight="1">
      <c r="A157" t="s" s="12">
        <f>LOOKUP($C157,J4:J224,I4:I224)</f>
        <v>467</v>
      </c>
      <c r="B157" t="s" s="13">
        <v>468</v>
      </c>
      <c r="C157" s="14">
        <f>SMALL(J4:J224,K157)</f>
        <v>154</v>
      </c>
      <c r="D157" s="15"/>
      <c r="E157" s="21">
        <v>0.98</v>
      </c>
      <c r="F157" s="15"/>
      <c r="G157" s="22">
        <v>38791</v>
      </c>
      <c r="H157" s="23"/>
      <c r="I157" t="s" s="24">
        <v>469</v>
      </c>
      <c r="J157" s="23">
        <v>173</v>
      </c>
      <c r="K157" s="23">
        <f>K156+1</f>
        <v>154</v>
      </c>
      <c r="L157" s="15"/>
    </row>
    <row r="158" ht="25" customHeight="1">
      <c r="A158" t="s" s="12">
        <f>LOOKUP($C158,J4:J224,I4:I224)</f>
        <v>470</v>
      </c>
      <c r="B158" t="s" s="13">
        <v>471</v>
      </c>
      <c r="C158" s="14">
        <f>SMALL(J4:J224,K158)</f>
        <v>155</v>
      </c>
      <c r="D158" s="15"/>
      <c r="E158" s="16">
        <v>0.77</v>
      </c>
      <c r="F158" s="15"/>
      <c r="G158" s="17">
        <v>35853</v>
      </c>
      <c r="H158" s="20"/>
      <c r="I158" t="s" s="19">
        <v>472</v>
      </c>
      <c r="J158" s="20">
        <v>215</v>
      </c>
      <c r="K158" s="20">
        <f>K157+1</f>
        <v>155</v>
      </c>
      <c r="L158" s="15"/>
    </row>
    <row r="159" ht="25" customHeight="1">
      <c r="A159" t="s" s="12">
        <f>LOOKUP($C159,J4:J224,I4:I224)</f>
        <v>473</v>
      </c>
      <c r="B159" t="s" s="13">
        <v>474</v>
      </c>
      <c r="C159" s="14">
        <f>SMALL(J4:J224,K159)</f>
        <v>156</v>
      </c>
      <c r="D159" s="15"/>
      <c r="E159" s="21">
        <v>1.36</v>
      </c>
      <c r="F159" s="15"/>
      <c r="G159" s="22">
        <v>41089</v>
      </c>
      <c r="H159" s="23"/>
      <c r="I159" t="s" s="24">
        <v>475</v>
      </c>
      <c r="J159" s="23">
        <v>75</v>
      </c>
      <c r="K159" s="23">
        <f>K158+1</f>
        <v>156</v>
      </c>
      <c r="L159" s="15"/>
    </row>
    <row r="160" ht="25" customHeight="1">
      <c r="A160" t="s" s="12">
        <f>LOOKUP($C160,J4:J224,I4:I224)</f>
        <v>476</v>
      </c>
      <c r="B160" t="s" s="13">
        <v>477</v>
      </c>
      <c r="C160" s="14">
        <f>SMALL(J4:J224,K160)</f>
        <v>157</v>
      </c>
      <c r="D160" s="15"/>
      <c r="E160" s="16">
        <v>1.62</v>
      </c>
      <c r="F160" s="15"/>
      <c r="G160" s="17">
        <v>35838</v>
      </c>
      <c r="H160" s="20"/>
      <c r="I160" t="s" s="19">
        <v>478</v>
      </c>
      <c r="J160" s="20">
        <v>31</v>
      </c>
      <c r="K160" s="20">
        <f>K159+1</f>
        <v>157</v>
      </c>
      <c r="L160" s="15"/>
    </row>
    <row r="161" ht="25" customHeight="1">
      <c r="A161" t="s" s="12">
        <f>LOOKUP($C161,J4:J224,I4:I224)</f>
        <v>479</v>
      </c>
      <c r="B161" t="s" s="13">
        <v>480</v>
      </c>
      <c r="C161" s="14">
        <f>SMALL(J4:J224,K161)</f>
        <v>158</v>
      </c>
      <c r="D161" s="15"/>
      <c r="E161" s="21">
        <v>0.98</v>
      </c>
      <c r="F161" s="15"/>
      <c r="G161" s="22">
        <v>35853</v>
      </c>
      <c r="H161" s="23"/>
      <c r="I161" t="s" s="24">
        <v>481</v>
      </c>
      <c r="J161" s="23">
        <v>68</v>
      </c>
      <c r="K161" s="23">
        <f>K160+1</f>
        <v>158</v>
      </c>
      <c r="L161" s="15"/>
    </row>
    <row r="162" ht="25" customHeight="1">
      <c r="A162" t="s" s="12">
        <f>LOOKUP($C162,J4:J224,I4:I224)</f>
        <v>482</v>
      </c>
      <c r="B162" t="s" s="13">
        <v>483</v>
      </c>
      <c r="C162" s="14">
        <f>SMALL(J4:J224,K162)</f>
        <v>159</v>
      </c>
      <c r="D162" s="15"/>
      <c r="E162" s="16">
        <v>0.54</v>
      </c>
      <c r="F162" s="15"/>
      <c r="G162" s="17">
        <v>35853</v>
      </c>
      <c r="H162" s="20"/>
      <c r="I162" t="s" s="19">
        <v>484</v>
      </c>
      <c r="J162" s="20">
        <v>19</v>
      </c>
      <c r="K162" s="20">
        <f>K161+1</f>
        <v>159</v>
      </c>
      <c r="L162" s="15"/>
    </row>
    <row r="163" ht="25" customHeight="1">
      <c r="A163" t="s" s="12">
        <f>LOOKUP($C163,J4:J224,I4:I224)</f>
        <v>485</v>
      </c>
      <c r="B163" t="s" s="13">
        <v>486</v>
      </c>
      <c r="C163" s="14">
        <f>SMALL(J4:J224,K163)</f>
        <v>160</v>
      </c>
      <c r="D163" s="15"/>
      <c r="E163" s="21">
        <v>0.76</v>
      </c>
      <c r="F163" s="15"/>
      <c r="G163" s="22">
        <v>35853</v>
      </c>
      <c r="H163" s="23"/>
      <c r="I163" t="s" s="24">
        <v>487</v>
      </c>
      <c r="J163" s="23">
        <v>147</v>
      </c>
      <c r="K163" s="23">
        <f>K162+1</f>
        <v>160</v>
      </c>
      <c r="L163" s="15"/>
    </row>
    <row r="164" ht="25" customHeight="1">
      <c r="A164" t="s" s="12">
        <f>LOOKUP($C164,J4:J224,I4:I224)</f>
        <v>488</v>
      </c>
      <c r="B164" t="s" s="13">
        <v>489</v>
      </c>
      <c r="C164" s="14">
        <f>SMALL(J4:J224,K164)</f>
        <v>161</v>
      </c>
      <c r="D164" s="15"/>
      <c r="E164" s="16">
        <v>0.54</v>
      </c>
      <c r="F164" s="15"/>
      <c r="G164" s="17">
        <v>35002</v>
      </c>
      <c r="H164" s="20"/>
      <c r="I164" t="s" s="19">
        <v>490</v>
      </c>
      <c r="J164" s="20">
        <v>88</v>
      </c>
      <c r="K164" s="20">
        <f>K163+1</f>
        <v>161</v>
      </c>
      <c r="L164" s="15"/>
    </row>
    <row r="165" ht="25" customHeight="1">
      <c r="A165" t="s" s="12">
        <f>LOOKUP($C165,J4:J224,I4:I224)</f>
        <v>491</v>
      </c>
      <c r="B165" t="s" s="13">
        <v>492</v>
      </c>
      <c r="C165" s="14">
        <f>SMALL(J4:J224,K165)</f>
        <v>162</v>
      </c>
      <c r="D165" s="15"/>
      <c r="E165" s="21">
        <v>0.9</v>
      </c>
      <c r="F165" s="15"/>
      <c r="G165" s="22">
        <v>29851</v>
      </c>
      <c r="H165" s="23"/>
      <c r="I165" t="s" s="24">
        <v>493</v>
      </c>
      <c r="J165" s="23">
        <v>44</v>
      </c>
      <c r="K165" s="23">
        <f>K164+1</f>
        <v>162</v>
      </c>
      <c r="L165" s="15"/>
    </row>
    <row r="166" ht="25" customHeight="1">
      <c r="A166" t="s" s="12">
        <f>LOOKUP($C166,J4:J224,I4:I224)</f>
        <v>494</v>
      </c>
      <c r="B166" t="s" s="13">
        <v>495</v>
      </c>
      <c r="C166" s="14">
        <f>SMALL(J4:J224,K166)</f>
        <v>163</v>
      </c>
      <c r="D166" s="15"/>
      <c r="E166" s="16">
        <v>0.84</v>
      </c>
      <c r="F166" s="15"/>
      <c r="G166" s="17">
        <v>35853</v>
      </c>
      <c r="H166" s="20"/>
      <c r="I166" t="s" s="19">
        <v>496</v>
      </c>
      <c r="J166" s="20">
        <v>116</v>
      </c>
      <c r="K166" s="20">
        <f>K165+1</f>
        <v>163</v>
      </c>
      <c r="L166" s="15"/>
    </row>
    <row r="167" ht="25" customHeight="1">
      <c r="A167" t="s" s="12">
        <f>LOOKUP($C167,J4:J224,I4:I224)</f>
        <v>497</v>
      </c>
      <c r="B167" t="s" s="13">
        <v>498</v>
      </c>
      <c r="C167" s="14">
        <f>SMALL(J4:J224,K167)</f>
        <v>164</v>
      </c>
      <c r="D167" s="15"/>
      <c r="E167" s="21">
        <v>1.26</v>
      </c>
      <c r="F167" s="15"/>
      <c r="G167" s="22">
        <v>36370</v>
      </c>
      <c r="H167" s="23"/>
      <c r="I167" t="s" s="24">
        <v>499</v>
      </c>
      <c r="J167" s="23">
        <v>94</v>
      </c>
      <c r="K167" s="23">
        <f>K166+1</f>
        <v>164</v>
      </c>
      <c r="L167" s="15"/>
    </row>
    <row r="168" ht="25" customHeight="1">
      <c r="A168" t="s" s="12">
        <f>LOOKUP($C168,J4:J224,I4:I224)</f>
        <v>500</v>
      </c>
      <c r="B168" t="s" s="13">
        <v>501</v>
      </c>
      <c r="C168" s="14">
        <f>SMALL(J4:J224,K168)</f>
        <v>165</v>
      </c>
      <c r="D168" s="15"/>
      <c r="E168" s="16">
        <v>0.77</v>
      </c>
      <c r="F168" s="15"/>
      <c r="G168" s="17">
        <v>35853</v>
      </c>
      <c r="H168" s="20"/>
      <c r="I168" t="s" s="19">
        <v>502</v>
      </c>
      <c r="J168" s="20">
        <v>134</v>
      </c>
      <c r="K168" s="20">
        <f>K167+1</f>
        <v>165</v>
      </c>
      <c r="L168" s="15"/>
    </row>
    <row r="169" ht="25" customHeight="1">
      <c r="A169" t="s" s="12">
        <f>LOOKUP($C169,J4:J224,I4:I224)</f>
        <v>503</v>
      </c>
      <c r="B169" t="s" s="13">
        <v>504</v>
      </c>
      <c r="C169" s="14">
        <f>SMALL(J4:J224,K169)</f>
        <v>166</v>
      </c>
      <c r="D169" s="15"/>
      <c r="E169" s="21">
        <v>1.81</v>
      </c>
      <c r="F169" s="15"/>
      <c r="G169" s="22">
        <v>31938</v>
      </c>
      <c r="H169" s="23"/>
      <c r="I169" t="s" s="24">
        <v>505</v>
      </c>
      <c r="J169" s="23">
        <v>158</v>
      </c>
      <c r="K169" s="23">
        <f>K168+1</f>
        <v>166</v>
      </c>
      <c r="L169" s="15"/>
    </row>
    <row r="170" ht="25" customHeight="1">
      <c r="A170" t="s" s="12">
        <f>LOOKUP($C170,J4:J224,I4:I224)</f>
        <v>506</v>
      </c>
      <c r="B170" t="s" s="13">
        <v>507</v>
      </c>
      <c r="C170" s="14">
        <f>SMALL(J4:J224,K170)</f>
        <v>167</v>
      </c>
      <c r="D170" s="15"/>
      <c r="E170" s="16">
        <v>0.86</v>
      </c>
      <c r="F170" s="15"/>
      <c r="G170" s="17">
        <v>35853</v>
      </c>
      <c r="H170" s="20"/>
      <c r="I170" t="s" s="19">
        <v>508</v>
      </c>
      <c r="J170" s="20">
        <v>202</v>
      </c>
      <c r="K170" s="20">
        <f>K169+1</f>
        <v>167</v>
      </c>
      <c r="L170" s="15"/>
    </row>
    <row r="171" ht="25" customHeight="1">
      <c r="A171" t="s" s="12">
        <f>LOOKUP($C171,J4:J224,I4:I224)</f>
        <v>509</v>
      </c>
      <c r="B171" t="s" s="13">
        <v>510</v>
      </c>
      <c r="C171" s="14">
        <f>SMALL(J4:J224,K171)</f>
        <v>168</v>
      </c>
      <c r="D171" s="15"/>
      <c r="E171" s="21">
        <v>1.26</v>
      </c>
      <c r="F171" s="15"/>
      <c r="G171" s="22">
        <v>38218</v>
      </c>
      <c r="H171" s="23"/>
      <c r="I171" t="s" s="24">
        <v>511</v>
      </c>
      <c r="J171" s="23">
        <v>105</v>
      </c>
      <c r="K171" s="23">
        <f>K170+1</f>
        <v>168</v>
      </c>
      <c r="L171" s="15"/>
    </row>
    <row r="172" ht="25" customHeight="1">
      <c r="A172" t="s" s="12">
        <f>LOOKUP($C172,J4:J224,I4:I224)</f>
        <v>512</v>
      </c>
      <c r="B172" t="s" s="13">
        <v>510</v>
      </c>
      <c r="C172" s="14">
        <f>SMALL(J4:J224,K172)</f>
        <v>169</v>
      </c>
      <c r="D172" s="15"/>
      <c r="E172" s="16">
        <v>1.26</v>
      </c>
      <c r="F172" s="15"/>
      <c r="G172" s="17">
        <v>41759</v>
      </c>
      <c r="H172" s="20"/>
      <c r="I172" t="s" s="19">
        <v>513</v>
      </c>
      <c r="J172" s="20">
        <v>14</v>
      </c>
      <c r="K172" s="20">
        <f>K171+1</f>
        <v>169</v>
      </c>
      <c r="L172" s="15"/>
    </row>
    <row r="173" ht="25" customHeight="1">
      <c r="A173" t="s" s="12">
        <f>LOOKUP($C173,J4:J224,I4:I224)</f>
        <v>514</v>
      </c>
      <c r="B173" t="s" s="13">
        <v>515</v>
      </c>
      <c r="C173" s="14">
        <f>SMALL(J4:J224,K173)</f>
        <v>170</v>
      </c>
      <c r="D173" s="15"/>
      <c r="E173" s="21">
        <v>0.53</v>
      </c>
      <c r="F173" s="15"/>
      <c r="G173" s="22">
        <v>35853</v>
      </c>
      <c r="H173" s="23"/>
      <c r="I173" t="s" s="24">
        <v>516</v>
      </c>
      <c r="J173" s="23">
        <v>40</v>
      </c>
      <c r="K173" s="23">
        <f>K172+1</f>
        <v>170</v>
      </c>
      <c r="L173" s="15"/>
    </row>
    <row r="174" ht="25" customHeight="1">
      <c r="A174" t="s" s="12">
        <f>LOOKUP($C174,J4:J224,I4:I224)</f>
        <v>517</v>
      </c>
      <c r="B174" t="s" s="13">
        <v>518</v>
      </c>
      <c r="C174" s="14">
        <f>SMALL(J4:J224,K174)</f>
        <v>171</v>
      </c>
      <c r="D174" s="15"/>
      <c r="E174" s="16">
        <v>0.9399999999999999</v>
      </c>
      <c r="F174" s="15"/>
      <c r="G174" s="17">
        <v>35853</v>
      </c>
      <c r="H174" s="20"/>
      <c r="I174" t="s" s="19">
        <v>519</v>
      </c>
      <c r="J174" s="20">
        <v>209</v>
      </c>
      <c r="K174" s="20">
        <f>K173+1</f>
        <v>171</v>
      </c>
      <c r="L174" s="15"/>
    </row>
    <row r="175" ht="25" customHeight="1">
      <c r="A175" t="s" s="12">
        <f>LOOKUP($C175,J4:J224,I4:I224)</f>
        <v>520</v>
      </c>
      <c r="B175" t="s" s="13">
        <v>521</v>
      </c>
      <c r="C175" s="14">
        <f>SMALL(J4:J224,K175)</f>
        <v>172</v>
      </c>
      <c r="D175" s="15"/>
      <c r="E175" s="21">
        <v>0.98</v>
      </c>
      <c r="F175" s="15"/>
      <c r="G175" s="22">
        <v>35909</v>
      </c>
      <c r="H175" s="23"/>
      <c r="I175" t="s" s="24">
        <v>522</v>
      </c>
      <c r="J175" s="23">
        <v>1</v>
      </c>
      <c r="K175" s="23">
        <f>K174+1</f>
        <v>172</v>
      </c>
      <c r="L175" s="15"/>
    </row>
    <row r="176" ht="25" customHeight="1">
      <c r="A176" t="s" s="12">
        <f>LOOKUP($C176,J4:J224,I4:I224)</f>
        <v>523</v>
      </c>
      <c r="B176" t="s" s="13">
        <v>524</v>
      </c>
      <c r="C176" s="14">
        <f>SMALL(J4:J224,K176)</f>
        <v>173</v>
      </c>
      <c r="D176" s="15"/>
      <c r="E176" s="16">
        <v>0.7</v>
      </c>
      <c r="F176" s="15"/>
      <c r="G176" s="17">
        <v>35853</v>
      </c>
      <c r="H176" s="20"/>
      <c r="I176" t="s" s="19">
        <v>525</v>
      </c>
      <c r="J176" s="20">
        <v>184</v>
      </c>
      <c r="K176" s="20">
        <f>K175+1</f>
        <v>173</v>
      </c>
      <c r="L176" s="15"/>
    </row>
    <row r="177" ht="25" customHeight="1">
      <c r="A177" t="s" s="12">
        <f>LOOKUP($C177,J4:J224,I4:I224)</f>
        <v>526</v>
      </c>
      <c r="B177" t="s" s="13">
        <v>527</v>
      </c>
      <c r="C177" s="14">
        <f>SMALL(J4:J224,K177)</f>
        <v>174</v>
      </c>
      <c r="D177" s="15"/>
      <c r="E177" s="21">
        <v>1.32</v>
      </c>
      <c r="F177" s="15"/>
      <c r="G177" s="22">
        <v>35853</v>
      </c>
      <c r="H177" s="23"/>
      <c r="I177" t="s" s="24">
        <v>528</v>
      </c>
      <c r="J177" s="23">
        <v>100</v>
      </c>
      <c r="K177" s="23">
        <f>K176+1</f>
        <v>174</v>
      </c>
      <c r="L177" s="15"/>
    </row>
    <row r="178" ht="25" customHeight="1">
      <c r="A178" t="s" s="12">
        <f>LOOKUP($C178,J4:J224,I4:I224)</f>
        <v>529</v>
      </c>
      <c r="B178" t="s" s="13">
        <v>530</v>
      </c>
      <c r="C178" s="14">
        <f>SMALL(J4:J224,K178)</f>
        <v>175</v>
      </c>
      <c r="D178" s="15"/>
      <c r="E178" s="16">
        <v>1.03</v>
      </c>
      <c r="F178" s="15"/>
      <c r="G178" s="17">
        <v>29567</v>
      </c>
      <c r="H178" s="20"/>
      <c r="I178" t="s" s="19">
        <v>531</v>
      </c>
      <c r="J178" s="20">
        <v>155</v>
      </c>
      <c r="K178" s="20">
        <f>K177+1</f>
        <v>175</v>
      </c>
      <c r="L178" s="15"/>
    </row>
    <row r="179" ht="25" customHeight="1">
      <c r="A179" t="s" s="12">
        <f>LOOKUP($C179,J4:J224,I4:I224)</f>
        <v>532</v>
      </c>
      <c r="B179" t="s" s="13">
        <v>533</v>
      </c>
      <c r="C179" s="14">
        <f>SMALL(J4:J224,K179)</f>
        <v>176</v>
      </c>
      <c r="D179" s="15"/>
      <c r="E179" s="21">
        <v>1.18</v>
      </c>
      <c r="F179" s="15"/>
      <c r="G179" s="22">
        <v>39293</v>
      </c>
      <c r="H179" s="23"/>
      <c r="I179" t="s" s="24">
        <v>534</v>
      </c>
      <c r="J179" s="23">
        <v>119</v>
      </c>
      <c r="K179" s="23">
        <f>K178+1</f>
        <v>176</v>
      </c>
      <c r="L179" s="15"/>
    </row>
    <row r="180" ht="25" customHeight="1">
      <c r="A180" t="s" s="12">
        <f>LOOKUP($C180,J4:J224,I4:I224)</f>
        <v>535</v>
      </c>
      <c r="B180" t="s" s="13">
        <v>536</v>
      </c>
      <c r="C180" s="14">
        <f>SMALL(J4:J224,K180)</f>
        <v>177</v>
      </c>
      <c r="D180" s="15"/>
      <c r="E180" s="16">
        <v>0.68</v>
      </c>
      <c r="F180" s="15"/>
      <c r="G180" s="17">
        <v>35853</v>
      </c>
      <c r="H180" s="20"/>
      <c r="I180" t="s" s="19">
        <v>537</v>
      </c>
      <c r="J180" s="20">
        <v>141</v>
      </c>
      <c r="K180" s="20">
        <f>K179+1</f>
        <v>177</v>
      </c>
      <c r="L180" s="15"/>
    </row>
    <row r="181" ht="25" customHeight="1">
      <c r="A181" t="s" s="12">
        <f>LOOKUP($C181,J4:J224,I4:I224)</f>
        <v>538</v>
      </c>
      <c r="B181" t="s" s="13">
        <v>539</v>
      </c>
      <c r="C181" s="14">
        <f>SMALL(J4:J224,K181)</f>
        <v>178</v>
      </c>
      <c r="D181" s="15"/>
      <c r="E181" s="21">
        <v>0.66</v>
      </c>
      <c r="F181" s="15"/>
      <c r="G181" s="22">
        <v>35853</v>
      </c>
      <c r="H181" s="23"/>
      <c r="I181" t="s" s="24">
        <v>540</v>
      </c>
      <c r="J181" s="23">
        <v>212</v>
      </c>
      <c r="K181" s="23">
        <f>K180+1</f>
        <v>178</v>
      </c>
      <c r="L181" s="15"/>
    </row>
    <row r="182" ht="25" customHeight="1">
      <c r="A182" t="s" s="12">
        <f>LOOKUP($C182,J4:J224,I4:I224)</f>
        <v>541</v>
      </c>
      <c r="B182" t="s" s="13">
        <v>542</v>
      </c>
      <c r="C182" s="14">
        <f>SMALL(J4:J224,K182)</f>
        <v>179</v>
      </c>
      <c r="D182" s="15"/>
      <c r="E182" s="16">
        <v>1.42</v>
      </c>
      <c r="F182" s="15"/>
      <c r="G182" s="17">
        <v>33549</v>
      </c>
      <c r="H182" s="20"/>
      <c r="I182" t="s" s="19">
        <v>543</v>
      </c>
      <c r="J182" s="20">
        <v>148</v>
      </c>
      <c r="K182" s="20">
        <f>K181+1</f>
        <v>179</v>
      </c>
      <c r="L182" s="15"/>
    </row>
    <row r="183" ht="25" customHeight="1">
      <c r="A183" t="s" s="12">
        <f>LOOKUP($C183,J4:J224,I4:I224)</f>
        <v>544</v>
      </c>
      <c r="B183" t="s" s="13">
        <v>545</v>
      </c>
      <c r="C183" s="14">
        <f>SMALL(J4:J224,K183)</f>
        <v>180</v>
      </c>
      <c r="D183" s="15"/>
      <c r="E183" s="21">
        <v>1.52</v>
      </c>
      <c r="F183" s="15"/>
      <c r="G183" s="22">
        <v>35853</v>
      </c>
      <c r="H183" s="23"/>
      <c r="I183" t="s" s="24">
        <v>546</v>
      </c>
      <c r="J183" s="23">
        <v>103</v>
      </c>
      <c r="K183" s="23">
        <f>K182+1</f>
        <v>180</v>
      </c>
      <c r="L183" s="15"/>
    </row>
    <row r="184" ht="25" customHeight="1">
      <c r="A184" t="s" s="12">
        <f>LOOKUP($C184,J4:J224,I4:I224)</f>
        <v>547</v>
      </c>
      <c r="B184" t="s" s="13">
        <v>548</v>
      </c>
      <c r="C184" s="14">
        <f>SMALL(J4:J224,K184)</f>
        <v>181</v>
      </c>
      <c r="D184" s="15"/>
      <c r="E184" s="16">
        <v>0.98</v>
      </c>
      <c r="F184" s="15"/>
      <c r="G184" s="17">
        <v>35853</v>
      </c>
      <c r="H184" s="20"/>
      <c r="I184" t="s" s="19">
        <v>549</v>
      </c>
      <c r="J184" s="20">
        <v>154</v>
      </c>
      <c r="K184" s="20">
        <f>K183+1</f>
        <v>181</v>
      </c>
      <c r="L184" s="15"/>
    </row>
    <row r="185" ht="25" customHeight="1">
      <c r="A185" t="s" s="12">
        <f>LOOKUP($C185,J4:J224,I4:I224)</f>
        <v>550</v>
      </c>
      <c r="B185" t="s" s="13">
        <v>551</v>
      </c>
      <c r="C185" s="14">
        <f>SMALL(J4:J224,K185)</f>
        <v>182</v>
      </c>
      <c r="D185" s="15"/>
      <c r="E185" s="21">
        <v>1.23</v>
      </c>
      <c r="F185" s="15"/>
      <c r="G185" s="22">
        <v>35853</v>
      </c>
      <c r="H185" s="23"/>
      <c r="I185" t="s" s="24">
        <v>552</v>
      </c>
      <c r="J185" s="23">
        <v>160</v>
      </c>
      <c r="K185" s="23">
        <f>K184+1</f>
        <v>182</v>
      </c>
      <c r="L185" s="15"/>
    </row>
    <row r="186" ht="25" customHeight="1">
      <c r="A186" t="s" s="12">
        <f>LOOKUP($C186,J4:J224,I4:I224)</f>
        <v>553</v>
      </c>
      <c r="B186" t="s" s="13">
        <v>554</v>
      </c>
      <c r="C186" s="14">
        <f>SMALL(J4:J224,K186)</f>
        <v>183</v>
      </c>
      <c r="D186" s="15"/>
      <c r="E186" s="16">
        <v>1.02</v>
      </c>
      <c r="F186" s="15"/>
      <c r="G186" s="17">
        <v>35853</v>
      </c>
      <c r="H186" s="20"/>
      <c r="I186" t="s" s="19">
        <v>555</v>
      </c>
      <c r="J186" s="20">
        <v>139</v>
      </c>
      <c r="K186" s="20">
        <f>K185+1</f>
        <v>183</v>
      </c>
      <c r="L186" s="15"/>
    </row>
    <row r="187" ht="25" customHeight="1">
      <c r="A187" t="s" s="12">
        <f>LOOKUP($C187,J4:J224,I4:I224)</f>
        <v>556</v>
      </c>
      <c r="B187" t="s" s="13">
        <v>557</v>
      </c>
      <c r="C187" s="14">
        <f>SMALL(J4:J224,K187)</f>
        <v>184</v>
      </c>
      <c r="D187" s="15"/>
      <c r="E187" s="21">
        <v>1.92</v>
      </c>
      <c r="F187" s="15"/>
      <c r="G187" s="22">
        <v>33659</v>
      </c>
      <c r="H187" s="23"/>
      <c r="I187" t="s" s="24">
        <v>558</v>
      </c>
      <c r="J187" s="23">
        <v>71</v>
      </c>
      <c r="K187" s="23">
        <f>K186+1</f>
        <v>184</v>
      </c>
      <c r="L187" s="15"/>
    </row>
    <row r="188" ht="25" customHeight="1">
      <c r="A188" t="s" s="12">
        <f>LOOKUP($C188,J4:J224,I4:I224)</f>
        <v>559</v>
      </c>
      <c r="B188" t="s" s="13">
        <v>560</v>
      </c>
      <c r="C188" s="14">
        <f>SMALL(J4:J224,K188)</f>
        <v>185</v>
      </c>
      <c r="D188" s="15"/>
      <c r="E188" s="16">
        <v>1.19</v>
      </c>
      <c r="F188" s="15"/>
      <c r="G188" s="17">
        <v>42593</v>
      </c>
      <c r="H188" s="20"/>
      <c r="I188" t="s" s="19">
        <v>561</v>
      </c>
      <c r="J188" s="20">
        <v>195</v>
      </c>
      <c r="K188" s="20">
        <f>K187+1</f>
        <v>185</v>
      </c>
      <c r="L188" s="15"/>
    </row>
    <row r="189" ht="25" customHeight="1">
      <c r="A189" t="s" s="12">
        <f>LOOKUP($C189,J4:J224,I4:I224)</f>
        <v>562</v>
      </c>
      <c r="B189" t="s" s="13">
        <v>563</v>
      </c>
      <c r="C189" s="14">
        <f>SMALL(J4:J224,K189)</f>
        <v>186</v>
      </c>
      <c r="D189" s="15"/>
      <c r="E189" s="21">
        <v>1.21</v>
      </c>
      <c r="F189" s="15"/>
      <c r="G189" s="22">
        <v>35933</v>
      </c>
      <c r="H189" s="23"/>
      <c r="I189" t="s" s="24">
        <v>564</v>
      </c>
      <c r="J189" s="23">
        <v>4</v>
      </c>
      <c r="K189" s="23">
        <f>K188+1</f>
        <v>186</v>
      </c>
      <c r="L189" s="15"/>
    </row>
    <row r="190" ht="25" customHeight="1">
      <c r="A190" t="s" s="12">
        <f>LOOKUP($C190,J4:J224,I4:I224)</f>
        <v>565</v>
      </c>
      <c r="B190" t="s" s="13">
        <v>566</v>
      </c>
      <c r="C190" s="14">
        <f>SMALL(J4:J224,K190)</f>
        <v>187</v>
      </c>
      <c r="D190" s="15"/>
      <c r="E190" s="16">
        <v>2.47</v>
      </c>
      <c r="F190" s="15"/>
      <c r="G190" s="17">
        <v>40031</v>
      </c>
      <c r="H190" s="20"/>
      <c r="I190" t="s" s="19">
        <v>567</v>
      </c>
      <c r="J190" s="20">
        <v>67</v>
      </c>
      <c r="K190" s="20">
        <f>K189+1</f>
        <v>187</v>
      </c>
      <c r="L190" s="15"/>
    </row>
    <row r="191" ht="25" customHeight="1">
      <c r="A191" t="s" s="12">
        <f>LOOKUP($C191,J4:J224,I4:I224)</f>
        <v>568</v>
      </c>
      <c r="B191" t="s" s="13">
        <v>569</v>
      </c>
      <c r="C191" s="14">
        <f>SMALL(J4:J224,K191)</f>
        <v>188</v>
      </c>
      <c r="D191" s="15"/>
      <c r="E191" s="21">
        <v>1.47</v>
      </c>
      <c r="F191" s="15"/>
      <c r="G191" s="22">
        <v>35565</v>
      </c>
      <c r="H191" s="23"/>
      <c r="I191" t="s" s="24">
        <v>570</v>
      </c>
      <c r="J191" s="23">
        <v>216</v>
      </c>
      <c r="K191" s="23">
        <f>K190+1</f>
        <v>188</v>
      </c>
      <c r="L191" s="15"/>
    </row>
    <row r="192" ht="25" customHeight="1">
      <c r="A192" t="s" s="12">
        <f>LOOKUP($C192,J4:J224,I4:I224)</f>
        <v>571</v>
      </c>
      <c r="B192" t="s" s="13">
        <v>572</v>
      </c>
      <c r="C192" s="14">
        <f>SMALL(J4:J224,K192)</f>
        <v>189</v>
      </c>
      <c r="D192" s="15"/>
      <c r="E192" s="16">
        <v>0.8</v>
      </c>
      <c r="F192" s="15"/>
      <c r="G192" s="17">
        <v>35853</v>
      </c>
      <c r="H192" s="20"/>
      <c r="I192" t="s" s="19">
        <v>573</v>
      </c>
      <c r="J192" s="20">
        <v>219</v>
      </c>
      <c r="K192" s="20">
        <f>K191+1</f>
        <v>189</v>
      </c>
      <c r="L192" s="15"/>
    </row>
    <row r="193" ht="25" customHeight="1">
      <c r="A193" t="s" s="12">
        <f>LOOKUP($C193,J4:J224,I4:I224)</f>
        <v>574</v>
      </c>
      <c r="B193" t="s" s="13">
        <v>575</v>
      </c>
      <c r="C193" s="14">
        <f>SMALL(J4:J224,K193)</f>
        <v>190</v>
      </c>
      <c r="D193" s="15"/>
      <c r="E193" s="21">
        <v>1.04</v>
      </c>
      <c r="F193" s="15"/>
      <c r="G193" s="22">
        <v>35853</v>
      </c>
      <c r="H193" s="23"/>
      <c r="I193" t="s" s="24">
        <v>576</v>
      </c>
      <c r="J193" s="23">
        <v>128</v>
      </c>
      <c r="K193" s="23">
        <f>K192+1</f>
        <v>190</v>
      </c>
      <c r="L193" s="15"/>
    </row>
    <row r="194" ht="25" customHeight="1">
      <c r="A194" t="s" s="12">
        <f>LOOKUP($C194,J4:J224,I4:I224)</f>
        <v>577</v>
      </c>
      <c r="B194" t="s" s="13">
        <v>578</v>
      </c>
      <c r="C194" s="14">
        <f>SMALL(J4:J224,K194)</f>
        <v>191</v>
      </c>
      <c r="D194" s="15"/>
      <c r="E194" s="16">
        <v>1.18</v>
      </c>
      <c r="F194" s="15"/>
      <c r="G194" s="17">
        <v>35853</v>
      </c>
      <c r="H194" s="20"/>
      <c r="I194" t="s" s="19">
        <v>579</v>
      </c>
      <c r="J194" s="20">
        <v>146</v>
      </c>
      <c r="K194" s="20">
        <f>K193+1</f>
        <v>191</v>
      </c>
      <c r="L194" s="15"/>
    </row>
    <row r="195" ht="25" customHeight="1">
      <c r="A195" t="s" s="12">
        <f>LOOKUP($C195,J4:J224,I4:I224)</f>
        <v>580</v>
      </c>
      <c r="B195" t="s" s="13">
        <v>581</v>
      </c>
      <c r="C195" s="14">
        <f>SMALL(J4:J224,K195)</f>
        <v>192</v>
      </c>
      <c r="D195" s="15"/>
      <c r="E195" s="21">
        <v>1.38</v>
      </c>
      <c r="F195" s="15"/>
      <c r="G195" s="22">
        <v>38161</v>
      </c>
      <c r="H195" s="23"/>
      <c r="I195" t="s" s="24">
        <v>582</v>
      </c>
      <c r="J195" s="23">
        <v>136</v>
      </c>
      <c r="K195" s="23">
        <f>K194+1</f>
        <v>192</v>
      </c>
      <c r="L195" s="15"/>
    </row>
    <row r="196" ht="25" customHeight="1">
      <c r="A196" t="s" s="12">
        <f>LOOKUP($C196,J4:J224,I4:I224)</f>
        <v>583</v>
      </c>
      <c r="B196" t="s" s="13">
        <v>584</v>
      </c>
      <c r="C196" s="14">
        <f>SMALL(J4:J224,K196)</f>
        <v>193</v>
      </c>
      <c r="D196" s="15"/>
      <c r="E196" s="16">
        <v>1.18</v>
      </c>
      <c r="F196" s="15"/>
      <c r="G196" s="17">
        <v>37399</v>
      </c>
      <c r="H196" s="20"/>
      <c r="I196" t="s" s="19">
        <v>585</v>
      </c>
      <c r="J196" s="20">
        <v>16</v>
      </c>
      <c r="K196" s="20">
        <f>K195+1</f>
        <v>193</v>
      </c>
      <c r="L196" s="15"/>
    </row>
    <row r="197" ht="25" customHeight="1">
      <c r="A197" t="s" s="12">
        <f>LOOKUP($C197,J4:J224,I4:I224)</f>
        <v>586</v>
      </c>
      <c r="B197" t="s" s="13">
        <v>587</v>
      </c>
      <c r="C197" s="14">
        <f>SMALL(J4:J224,K197)</f>
        <v>194</v>
      </c>
      <c r="D197" s="15"/>
      <c r="E197" s="21">
        <v>0.89</v>
      </c>
      <c r="F197" s="15"/>
      <c r="G197" s="22">
        <v>35853</v>
      </c>
      <c r="H197" s="23"/>
      <c r="I197" t="s" s="24">
        <v>588</v>
      </c>
      <c r="J197" s="23">
        <v>104</v>
      </c>
      <c r="K197" s="23">
        <f>K196+1</f>
        <v>194</v>
      </c>
      <c r="L197" s="15"/>
    </row>
    <row r="198" ht="25" customHeight="1">
      <c r="A198" t="s" s="12">
        <f>LOOKUP($C198,J4:J224,I4:I224)</f>
        <v>589</v>
      </c>
      <c r="B198" t="s" s="13">
        <v>590</v>
      </c>
      <c r="C198" s="14">
        <f>SMALL(J4:J224,K198)</f>
        <v>195</v>
      </c>
      <c r="D198" s="15"/>
      <c r="E198" s="16">
        <v>0.75</v>
      </c>
      <c r="F198" s="15"/>
      <c r="G198" s="17">
        <v>35853</v>
      </c>
      <c r="H198" s="20"/>
      <c r="I198" t="s" s="19">
        <v>591</v>
      </c>
      <c r="J198" s="20">
        <v>55</v>
      </c>
      <c r="K198" s="20">
        <f>K197+1</f>
        <v>195</v>
      </c>
      <c r="L198" s="15"/>
    </row>
    <row r="199" ht="25" customHeight="1">
      <c r="A199" t="s" s="12">
        <f>LOOKUP($C199,J4:J224,I4:I224)</f>
        <v>592</v>
      </c>
      <c r="B199" t="s" s="13">
        <v>593</v>
      </c>
      <c r="C199" s="14">
        <f>SMALL(J4:J224,K199)</f>
        <v>196</v>
      </c>
      <c r="D199" s="15"/>
      <c r="E199" s="21">
        <v>1.33</v>
      </c>
      <c r="F199" s="15"/>
      <c r="G199" s="22">
        <v>35853</v>
      </c>
      <c r="H199" s="23"/>
      <c r="I199" t="s" s="24">
        <v>594</v>
      </c>
      <c r="J199" s="23">
        <v>28</v>
      </c>
      <c r="K199" s="23">
        <f>K198+1</f>
        <v>196</v>
      </c>
      <c r="L199" s="15"/>
    </row>
    <row r="200" ht="25" customHeight="1">
      <c r="A200" t="s" s="12">
        <f>LOOKUP($C200,J4:J224,I4:I224)</f>
        <v>595</v>
      </c>
      <c r="B200" t="s" s="13">
        <v>596</v>
      </c>
      <c r="C200" s="14">
        <f>SMALL(J4:J224,K200)</f>
        <v>197</v>
      </c>
      <c r="D200" s="15"/>
      <c r="E200" s="16">
        <v>0.85</v>
      </c>
      <c r="F200" s="15"/>
      <c r="G200" s="17">
        <v>35853</v>
      </c>
      <c r="H200" s="20"/>
      <c r="I200" t="s" s="19">
        <v>597</v>
      </c>
      <c r="J200" s="20">
        <v>149</v>
      </c>
      <c r="K200" s="20">
        <f>K199+1</f>
        <v>197</v>
      </c>
      <c r="L200" s="15"/>
    </row>
    <row r="201" ht="25" customHeight="1">
      <c r="A201" t="s" s="12">
        <f>LOOKUP($C201,J4:J224,I4:I224)</f>
        <v>598</v>
      </c>
      <c r="B201" t="s" s="13">
        <v>599</v>
      </c>
      <c r="C201" s="14">
        <f>SMALL(J4:J224,K201)</f>
        <v>198</v>
      </c>
      <c r="D201" s="15"/>
      <c r="E201" s="21">
        <v>1.28</v>
      </c>
      <c r="F201" s="15"/>
      <c r="G201" s="22">
        <v>34039</v>
      </c>
      <c r="H201" s="23"/>
      <c r="I201" t="s" s="24">
        <v>600</v>
      </c>
      <c r="J201" s="23">
        <v>90</v>
      </c>
      <c r="K201" s="23">
        <f>K200+1</f>
        <v>198</v>
      </c>
      <c r="L201" s="15"/>
    </row>
    <row r="202" ht="25" customHeight="1">
      <c r="A202" t="s" s="12">
        <f>LOOKUP($C202,J4:J224,I4:I224)</f>
        <v>601</v>
      </c>
      <c r="B202" t="s" s="13">
        <v>602</v>
      </c>
      <c r="C202" s="14">
        <f>SMALL(J4:J224,K202)</f>
        <v>199</v>
      </c>
      <c r="D202" s="15"/>
      <c r="E202" s="16">
        <v>1.04</v>
      </c>
      <c r="F202" s="15"/>
      <c r="G202" s="17">
        <v>33532</v>
      </c>
      <c r="H202" s="20"/>
      <c r="I202" t="s" s="19">
        <v>603</v>
      </c>
      <c r="J202" s="20">
        <v>59</v>
      </c>
      <c r="K202" s="20">
        <f>K201+1</f>
        <v>199</v>
      </c>
      <c r="L202" s="15"/>
    </row>
    <row r="203" ht="25" customHeight="1">
      <c r="A203" t="s" s="12">
        <f>LOOKUP($C203,J4:J224,I4:I224)</f>
        <v>604</v>
      </c>
      <c r="B203" t="s" s="13">
        <v>605</v>
      </c>
      <c r="C203" s="14">
        <f>SMALL(J4:J224,K203)</f>
        <v>200</v>
      </c>
      <c r="D203" s="15"/>
      <c r="E203" s="21">
        <v>1.69</v>
      </c>
      <c r="F203" s="15"/>
      <c r="G203" s="22">
        <v>42185</v>
      </c>
      <c r="H203" s="23"/>
      <c r="I203" t="s" s="24">
        <v>606</v>
      </c>
      <c r="J203" s="23">
        <v>43</v>
      </c>
      <c r="K203" s="23">
        <f>K202+1</f>
        <v>200</v>
      </c>
      <c r="L203" s="15"/>
    </row>
    <row r="204" ht="25" customHeight="1">
      <c r="A204" t="s" s="12">
        <f>LOOKUP($C204,J4:J224,I4:I224)</f>
        <v>607</v>
      </c>
      <c r="B204" t="s" s="13">
        <v>608</v>
      </c>
      <c r="C204" s="14">
        <f>SMALL(J4:J224,K204)</f>
        <v>201</v>
      </c>
      <c r="D204" s="15"/>
      <c r="E204" s="16">
        <v>1.54</v>
      </c>
      <c r="F204" s="15"/>
      <c r="G204" s="17">
        <v>41047</v>
      </c>
      <c r="H204" s="20"/>
      <c r="I204" t="s" s="19">
        <v>609</v>
      </c>
      <c r="J204" s="20">
        <v>130</v>
      </c>
      <c r="K204" s="20">
        <f>K203+1</f>
        <v>201</v>
      </c>
      <c r="L204" s="15"/>
    </row>
    <row r="205" ht="25" customHeight="1">
      <c r="A205" t="s" s="12">
        <f>LOOKUP($C205,J4:J224,I4:I224)</f>
        <v>610</v>
      </c>
      <c r="B205" t="s" s="13">
        <v>611</v>
      </c>
      <c r="C205" s="14">
        <f>SMALL(J4:J224,K205)</f>
        <v>202</v>
      </c>
      <c r="D205" s="15"/>
      <c r="E205" s="21">
        <v>0.84</v>
      </c>
      <c r="F205" s="15"/>
      <c r="G205" s="22">
        <v>29670</v>
      </c>
      <c r="H205" s="23"/>
      <c r="I205" t="s" s="24">
        <v>612</v>
      </c>
      <c r="J205" s="23">
        <v>80</v>
      </c>
      <c r="K205" s="23">
        <f>K204+1</f>
        <v>202</v>
      </c>
      <c r="L205" s="15"/>
    </row>
    <row r="206" ht="25" customHeight="1">
      <c r="A206" t="s" s="12">
        <f>LOOKUP($C206,J4:J224,I4:I224)</f>
        <v>613</v>
      </c>
      <c r="B206" t="s" s="13">
        <v>614</v>
      </c>
      <c r="C206" s="14">
        <f>SMALL(J4:J224,K206)</f>
        <v>203</v>
      </c>
      <c r="D206" s="15"/>
      <c r="E206" s="16">
        <v>1.25</v>
      </c>
      <c r="F206" s="15"/>
      <c r="G206" s="17">
        <v>31638</v>
      </c>
      <c r="H206" s="20"/>
      <c r="I206" t="s" s="19">
        <v>615</v>
      </c>
      <c r="J206" s="20">
        <v>161</v>
      </c>
      <c r="K206" s="20">
        <f>K205+1</f>
        <v>203</v>
      </c>
      <c r="L206" s="15"/>
    </row>
    <row r="207" ht="25" customHeight="1">
      <c r="A207" t="s" s="12">
        <f>LOOKUP($C207,J4:J224,I4:I224)</f>
        <v>616</v>
      </c>
      <c r="B207" t="s" s="13">
        <v>617</v>
      </c>
      <c r="C207" s="14">
        <f>SMALL(J4:J224,K207)</f>
        <v>204</v>
      </c>
      <c r="D207" s="15"/>
      <c r="E207" s="21">
        <v>1.22</v>
      </c>
      <c r="F207" s="15"/>
      <c r="G207" s="22">
        <v>35627</v>
      </c>
      <c r="H207" s="23"/>
      <c r="I207" t="s" s="24">
        <v>618</v>
      </c>
      <c r="J207" s="23">
        <v>174</v>
      </c>
      <c r="K207" s="23">
        <f>K206+1</f>
        <v>204</v>
      </c>
      <c r="L207" s="15"/>
    </row>
    <row r="208" ht="25" customHeight="1">
      <c r="A208" t="s" s="12">
        <f>LOOKUP($C208,J4:J224,I4:I224)</f>
        <v>619</v>
      </c>
      <c r="B208" t="s" s="13">
        <v>620</v>
      </c>
      <c r="C208" s="14">
        <f>SMALL(J4:J224,K208)</f>
        <v>205</v>
      </c>
      <c r="D208" s="15"/>
      <c r="E208" s="16">
        <v>1.19</v>
      </c>
      <c r="F208" s="15"/>
      <c r="G208" s="17">
        <v>35236</v>
      </c>
      <c r="H208" s="20"/>
      <c r="I208" t="s" s="19">
        <v>621</v>
      </c>
      <c r="J208" s="20">
        <v>77</v>
      </c>
      <c r="K208" s="20">
        <f>K207+1</f>
        <v>205</v>
      </c>
      <c r="L208" s="15"/>
    </row>
    <row r="209" ht="25" customHeight="1">
      <c r="A209" t="s" s="12">
        <f>LOOKUP($C209,J4:J224,I4:I224)</f>
        <v>622</v>
      </c>
      <c r="B209" t="s" s="13">
        <v>623</v>
      </c>
      <c r="C209" s="14">
        <f>SMALL(J4:J224,K209)</f>
        <v>206</v>
      </c>
      <c r="D209" s="15"/>
      <c r="E209" s="21">
        <v>0.99</v>
      </c>
      <c r="F209" s="15"/>
      <c r="G209" s="22">
        <v>36616</v>
      </c>
      <c r="H209" s="23"/>
      <c r="I209" t="s" s="24">
        <v>624</v>
      </c>
      <c r="J209" s="23">
        <v>157</v>
      </c>
      <c r="K209" s="23">
        <f>K208+1</f>
        <v>206</v>
      </c>
      <c r="L209" s="15"/>
    </row>
    <row r="210" ht="25" customHeight="1">
      <c r="A210" t="s" s="12">
        <f>LOOKUP($C210,J4:J224,I4:I224)</f>
        <v>625</v>
      </c>
      <c r="B210" t="s" s="13">
        <v>626</v>
      </c>
      <c r="C210" s="14">
        <f>SMALL(J4:J224,K210)</f>
        <v>207</v>
      </c>
      <c r="D210" s="15"/>
      <c r="E210" s="16">
        <v>1.52</v>
      </c>
      <c r="F210" s="15"/>
      <c r="G210" s="17">
        <v>34436</v>
      </c>
      <c r="H210" s="20"/>
      <c r="I210" t="s" s="19">
        <v>627</v>
      </c>
      <c r="J210" s="20">
        <v>121</v>
      </c>
      <c r="K210" s="20">
        <f>K209+1</f>
        <v>207</v>
      </c>
      <c r="L210" s="15"/>
    </row>
    <row r="211" ht="25" customHeight="1">
      <c r="A211" t="s" s="12">
        <f>LOOKUP($C211,J4:J224,I4:I224)</f>
        <v>628</v>
      </c>
      <c r="B211" t="s" s="13">
        <v>629</v>
      </c>
      <c r="C211" s="14">
        <f>SMALL(J4:J224,K211)</f>
        <v>208</v>
      </c>
      <c r="D211" s="15"/>
      <c r="E211" s="21">
        <v>1.22</v>
      </c>
      <c r="F211" s="15"/>
      <c r="G211" s="22">
        <v>41761</v>
      </c>
      <c r="H211" s="23"/>
      <c r="I211" t="s" s="24">
        <v>630</v>
      </c>
      <c r="J211" s="23">
        <v>27</v>
      </c>
      <c r="K211" s="23">
        <f>K210+1</f>
        <v>208</v>
      </c>
      <c r="L211" s="15"/>
    </row>
    <row r="212" ht="25" customHeight="1">
      <c r="A212" t="s" s="12">
        <f>LOOKUP($C212,J4:J224,I4:I224)</f>
        <v>631</v>
      </c>
      <c r="B212" t="s" s="13">
        <v>632</v>
      </c>
      <c r="C212" s="14">
        <f>SMALL(J4:J224,K212)</f>
        <v>209</v>
      </c>
      <c r="D212" s="15"/>
      <c r="E212" s="16">
        <v>3.33</v>
      </c>
      <c r="F212" s="15"/>
      <c r="G212" s="17">
        <v>39170</v>
      </c>
      <c r="H212" s="20"/>
      <c r="I212" t="s" s="19">
        <v>633</v>
      </c>
      <c r="J212" s="20">
        <v>217</v>
      </c>
      <c r="K212" s="20">
        <f>K211+1</f>
        <v>209</v>
      </c>
      <c r="L212" s="15"/>
    </row>
    <row r="213" ht="25" customHeight="1">
      <c r="A213" t="s" s="12">
        <f>LOOKUP($C213,J4:J224,I4:I224)</f>
        <v>634</v>
      </c>
      <c r="B213" t="s" s="13">
        <v>635</v>
      </c>
      <c r="C213" s="14">
        <f>SMALL(J4:J224,K213)</f>
        <v>210</v>
      </c>
      <c r="D213" s="15"/>
      <c r="E213" s="21">
        <v>0.8</v>
      </c>
      <c r="F213" s="15"/>
      <c r="G213" s="22">
        <v>38625</v>
      </c>
      <c r="H213" s="23"/>
      <c r="I213" t="s" s="24">
        <v>636</v>
      </c>
      <c r="J213" s="23">
        <v>218</v>
      </c>
      <c r="K213" s="23">
        <f>K212+1</f>
        <v>210</v>
      </c>
      <c r="L213" s="15"/>
    </row>
    <row r="214" ht="25" customHeight="1">
      <c r="A214" t="s" s="12">
        <f>LOOKUP($C214,J4:J224,I4:I224)</f>
        <v>637</v>
      </c>
      <c r="B214" t="s" s="13">
        <v>638</v>
      </c>
      <c r="C214" s="14">
        <f>SMALL(J4:J224,K214)</f>
        <v>211</v>
      </c>
      <c r="D214" s="15"/>
      <c r="E214" s="16">
        <v>2.39</v>
      </c>
      <c r="F214" s="15"/>
      <c r="G214" s="17">
        <v>29502</v>
      </c>
      <c r="H214" s="20"/>
      <c r="I214" t="s" s="19">
        <v>639</v>
      </c>
      <c r="J214" s="20">
        <v>221</v>
      </c>
      <c r="K214" s="20">
        <f>K213+1</f>
        <v>211</v>
      </c>
      <c r="L214" s="15"/>
    </row>
    <row r="215" ht="25" customHeight="1">
      <c r="A215" t="s" s="12">
        <f>LOOKUP($C215,J4:J224,I4:I224)</f>
        <v>640</v>
      </c>
      <c r="B215" t="s" s="13">
        <v>641</v>
      </c>
      <c r="C215" s="14">
        <f>SMALL(J4:J224,K215)</f>
        <v>212</v>
      </c>
      <c r="D215" s="15"/>
      <c r="E215" s="21">
        <v>1.07</v>
      </c>
      <c r="F215" s="15"/>
      <c r="G215" s="22">
        <v>35853</v>
      </c>
      <c r="H215" s="23"/>
      <c r="I215" t="s" s="24">
        <v>642</v>
      </c>
      <c r="J215" s="23">
        <v>38</v>
      </c>
      <c r="K215" s="23">
        <f>K214+1</f>
        <v>212</v>
      </c>
      <c r="L215" s="15"/>
    </row>
    <row r="216" ht="25" customHeight="1">
      <c r="A216" t="s" s="12">
        <f>LOOKUP($C216,J4:J224,I4:I224)</f>
        <v>643</v>
      </c>
      <c r="B216" t="s" s="13">
        <v>644</v>
      </c>
      <c r="C216" s="14">
        <f>SMALL(J4:J224,K216)</f>
        <v>213</v>
      </c>
      <c r="D216" s="15"/>
      <c r="E216" s="16">
        <v>2.39</v>
      </c>
      <c r="F216" s="15"/>
      <c r="G216" s="17">
        <v>34773</v>
      </c>
      <c r="H216" s="20"/>
      <c r="I216" t="s" s="19">
        <v>645</v>
      </c>
      <c r="J216" s="20">
        <v>84</v>
      </c>
      <c r="K216" s="20">
        <f>K215+1</f>
        <v>213</v>
      </c>
      <c r="L216" s="15"/>
    </row>
    <row r="217" ht="25" customHeight="1">
      <c r="A217" t="s" s="12">
        <f>LOOKUP($C217,J4:J224,I4:I224)</f>
        <v>646</v>
      </c>
      <c r="B217" t="s" s="13">
        <v>647</v>
      </c>
      <c r="C217" s="14">
        <f>SMALL(J4:J224,K217)</f>
        <v>214</v>
      </c>
      <c r="D217" s="15"/>
      <c r="E217" s="21">
        <v>1.95</v>
      </c>
      <c r="F217" s="15"/>
      <c r="G217" s="22">
        <v>41683</v>
      </c>
      <c r="H217" s="23"/>
      <c r="I217" t="s" s="24">
        <v>648</v>
      </c>
      <c r="J217" s="23">
        <v>87</v>
      </c>
      <c r="K217" s="23">
        <f>K216+1</f>
        <v>214</v>
      </c>
      <c r="L217" s="15"/>
    </row>
    <row r="218" ht="25" customHeight="1">
      <c r="A218" t="s" s="12">
        <f>LOOKUP($C218,J4:J224,I4:I224)</f>
        <v>649</v>
      </c>
      <c r="B218" t="s" s="13">
        <v>650</v>
      </c>
      <c r="C218" s="14">
        <f>SMALL(J4:J224,K218)</f>
        <v>215</v>
      </c>
      <c r="D218" s="15"/>
      <c r="E218" s="16">
        <v>2.02</v>
      </c>
      <c r="F218" s="15"/>
      <c r="G218" s="17">
        <v>33585</v>
      </c>
      <c r="H218" s="20"/>
      <c r="I218" t="s" s="19">
        <v>651</v>
      </c>
      <c r="J218" s="20">
        <v>172</v>
      </c>
      <c r="K218" s="20">
        <f>K217+1</f>
        <v>215</v>
      </c>
      <c r="L218" s="15"/>
    </row>
    <row r="219" ht="25" customHeight="1">
      <c r="A219" t="s" s="12">
        <f>LOOKUP($C219,J4:J224,I4:I224)</f>
        <v>652</v>
      </c>
      <c r="B219" t="s" s="13">
        <v>653</v>
      </c>
      <c r="C219" s="14">
        <f>SMALL(J4:J224,K219)</f>
        <v>216</v>
      </c>
      <c r="D219" s="15"/>
      <c r="E219" s="21">
        <v>1.19</v>
      </c>
      <c r="F219" s="15"/>
      <c r="G219" s="22">
        <v>31504</v>
      </c>
      <c r="H219" s="23"/>
      <c r="I219" t="s" s="24">
        <v>654</v>
      </c>
      <c r="J219" s="23">
        <v>143</v>
      </c>
      <c r="K219" s="23">
        <f>K218+1</f>
        <v>216</v>
      </c>
      <c r="L219" s="15"/>
    </row>
    <row r="220" ht="25" customHeight="1">
      <c r="A220" t="s" s="12">
        <f>LOOKUP($C220,J4:J224,I4:I224)</f>
        <v>655</v>
      </c>
      <c r="B220" t="s" s="13">
        <v>656</v>
      </c>
      <c r="C220" s="14">
        <f>SMALL(J4:J224,K220)</f>
        <v>217</v>
      </c>
      <c r="D220" s="15"/>
      <c r="E220" s="16">
        <v>1.28</v>
      </c>
      <c r="F220" s="15"/>
      <c r="G220" s="17">
        <v>40632</v>
      </c>
      <c r="H220" s="20"/>
      <c r="I220" t="s" s="19">
        <v>657</v>
      </c>
      <c r="J220" s="20">
        <v>2</v>
      </c>
      <c r="K220" s="20">
        <f>K219+1</f>
        <v>217</v>
      </c>
      <c r="L220" s="15"/>
    </row>
    <row r="221" ht="25" customHeight="1">
      <c r="A221" t="s" s="12">
        <f>LOOKUP($C221,J4:J224,I4:I224)</f>
        <v>658</v>
      </c>
      <c r="B221" t="s" s="13">
        <v>659</v>
      </c>
      <c r="C221" s="14">
        <f>SMALL(J4:J224,K221)</f>
        <v>218</v>
      </c>
      <c r="D221" s="15"/>
      <c r="E221" s="21">
        <v>2.43</v>
      </c>
      <c r="F221" s="15"/>
      <c r="G221" s="22">
        <v>44301</v>
      </c>
      <c r="H221" s="23"/>
      <c r="I221" t="s" s="24">
        <v>660</v>
      </c>
      <c r="J221" s="23">
        <v>150</v>
      </c>
      <c r="K221" s="23">
        <f>K220+1</f>
        <v>218</v>
      </c>
      <c r="L221" s="15"/>
    </row>
    <row r="222" ht="25" customHeight="1">
      <c r="A222" t="s" s="12">
        <f>LOOKUP($C222,J4:J224,I4:I224)</f>
        <v>661</v>
      </c>
      <c r="B222" t="s" s="13">
        <v>662</v>
      </c>
      <c r="C222" s="14">
        <f>SMALL(J4:J224,K222)</f>
        <v>219</v>
      </c>
      <c r="D222" s="15"/>
      <c r="E222" s="16">
        <v>2.11</v>
      </c>
      <c r="F222" s="15"/>
      <c r="G222" s="17">
        <v>40358</v>
      </c>
      <c r="H222" s="20"/>
      <c r="I222" t="s" s="19">
        <v>663</v>
      </c>
      <c r="J222" s="20">
        <v>51</v>
      </c>
      <c r="K222" s="20">
        <f>K221+1</f>
        <v>219</v>
      </c>
      <c r="L222" s="15"/>
    </row>
    <row r="223" ht="25" customHeight="1">
      <c r="A223" t="s" s="12">
        <f>LOOKUP($C223,J4:J224,I4:I224)</f>
        <v>664</v>
      </c>
      <c r="B223" t="s" s="13">
        <v>665</v>
      </c>
      <c r="C223" s="14">
        <f>SMALL(J4:J224,K223)</f>
        <v>220</v>
      </c>
      <c r="D223" s="15"/>
      <c r="E223" s="21">
        <v>2.72</v>
      </c>
      <c r="F223" s="15"/>
      <c r="G223" s="22">
        <v>36182</v>
      </c>
      <c r="H223" s="23"/>
      <c r="I223" t="s" s="24">
        <v>666</v>
      </c>
      <c r="J223" s="23">
        <v>24</v>
      </c>
      <c r="K223" s="23">
        <f>K222+1</f>
        <v>220</v>
      </c>
      <c r="L223" s="15"/>
    </row>
    <row r="224" ht="25" customHeight="1">
      <c r="A224" t="s" s="12">
        <f>LOOKUP($C224,J4:J224,I4:I224)</f>
        <v>667</v>
      </c>
      <c r="B224" t="s" s="13">
        <v>668</v>
      </c>
      <c r="C224" s="14">
        <f>SMALL(J4:J224,K224)</f>
        <v>221</v>
      </c>
      <c r="D224" s="15"/>
      <c r="E224" s="16">
        <v>1.72</v>
      </c>
      <c r="F224" s="15"/>
      <c r="G224" s="17">
        <v>45092</v>
      </c>
      <c r="H224" s="20"/>
      <c r="I224" t="s" s="19">
        <v>669</v>
      </c>
      <c r="J224" s="20">
        <v>53</v>
      </c>
      <c r="K224" s="20">
        <f>K223+1</f>
        <v>221</v>
      </c>
      <c r="L224" s="15"/>
    </row>
  </sheetData>
  <mergeCells count="2">
    <mergeCell ref="A2:G2"/>
    <mergeCell ref="A1:G1"/>
  </mergeCells>
  <conditionalFormatting sqref="G4:G224">
    <cfRule type="cellIs" dxfId="0" priority="1" operator="greaterThan" stopIfTrue="1">
      <formula>43132</formula>
    </cfRule>
  </conditionalFormatting>
  <pageMargins left="0.787401" right="0.787401" top="0.787401" bottom="0.787401" header="0.393701" footer="0.393701"/>
  <pageSetup firstPageNumber="1" fitToHeight="1" fitToWidth="1" scale="100" useFirstPageNumber="0" orientation="landscape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